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Page 1" sheetId="1" r:id="rId1"/>
  </sheets>
  <definedNames>
    <definedName name="_xlnm.Print_Area" localSheetId="0">'Page 1'!$A$1:$C$11</definedName>
  </definedNames>
  <calcPr calcId="124519"/>
</workbook>
</file>

<file path=xl/calcChain.xml><?xml version="1.0" encoding="utf-8"?>
<calcChain xmlns="http://schemas.openxmlformats.org/spreadsheetml/2006/main">
  <c r="C23" i="1"/>
  <c r="K3"/>
  <c r="K6"/>
  <c r="K7"/>
  <c r="K8"/>
  <c r="K2"/>
  <c r="I6"/>
  <c r="I7"/>
  <c r="I8"/>
  <c r="I9"/>
  <c r="I10"/>
  <c r="I11"/>
  <c r="I3"/>
  <c r="I2"/>
  <c r="H3"/>
  <c r="H2"/>
  <c r="G3"/>
  <c r="G2"/>
  <c r="G5" l="1"/>
  <c r="H5" s="1"/>
  <c r="I5" s="1"/>
  <c r="K5" s="1"/>
  <c r="G6"/>
  <c r="H6" s="1"/>
  <c r="G7"/>
  <c r="H7" s="1"/>
  <c r="G8"/>
  <c r="H8" s="1"/>
  <c r="G9"/>
  <c r="H9" s="1"/>
  <c r="G10"/>
  <c r="H10" s="1"/>
  <c r="G11"/>
  <c r="H11" s="1"/>
  <c r="G4"/>
  <c r="H4" s="1"/>
  <c r="I4" s="1"/>
  <c r="K4" s="1"/>
</calcChain>
</file>

<file path=xl/sharedStrings.xml><?xml version="1.0" encoding="utf-8"?>
<sst xmlns="http://schemas.openxmlformats.org/spreadsheetml/2006/main" count="39" uniqueCount="39">
  <si>
    <t>Designation</t>
  </si>
  <si>
    <t>Reference</t>
  </si>
  <si>
    <t>PB 750 cc crystal round salad bowl</t>
  </si>
  <si>
    <t>1-1454 T</t>
  </si>
  <si>
    <t>PB 750 cc black round salad bowl</t>
  </si>
  <si>
    <t>1-1454 B</t>
  </si>
  <si>
    <t>PB 1000 cc crystal round salad bowl</t>
  </si>
  <si>
    <t>1-1406 T</t>
  </si>
  <si>
    <t>PB 1000 cc  black round salad bowl</t>
  </si>
  <si>
    <t>1-1406 B</t>
  </si>
  <si>
    <t>PB lid for 1454 and 1406 750/1000 cc salad bowl</t>
  </si>
  <si>
    <t>1*-5001</t>
  </si>
  <si>
    <t>PB 1250 cc black round salad bowl</t>
  </si>
  <si>
    <t>2-1530 B</t>
  </si>
  <si>
    <t>PB 1250 cc crystal round salad bowl</t>
  </si>
  <si>
    <t>2-1530 T</t>
  </si>
  <si>
    <t>PB lid for 1530 1250 cc round salad bowl</t>
  </si>
  <si>
    <t>2*-1531</t>
  </si>
  <si>
    <t>Prix</t>
  </si>
  <si>
    <t>Volume</t>
  </si>
  <si>
    <t>Coût transport</t>
  </si>
  <si>
    <t xml:space="preserve">Coût transport </t>
  </si>
  <si>
    <t xml:space="preserve">FRET </t>
  </si>
  <si>
    <t>livraison bobigny</t>
  </si>
  <si>
    <t>THC</t>
  </si>
  <si>
    <t>BL</t>
  </si>
  <si>
    <t>ISPS</t>
  </si>
  <si>
    <t xml:space="preserve">Douanne import </t>
  </si>
  <si>
    <t xml:space="preserve">cleaning </t>
  </si>
  <si>
    <t xml:space="preserve">Total </t>
  </si>
  <si>
    <t>V46 750 cc round plastic container with lid</t>
  </si>
  <si>
    <t>V46 1000 cc round plastic container with lid</t>
  </si>
  <si>
    <t>PRIX MILLE DDP LARPLAST</t>
  </si>
  <si>
    <t>prix DDP BOBIGNY CARTON</t>
  </si>
  <si>
    <t>PRIX MILLE DDP DRAVA</t>
  </si>
  <si>
    <t xml:space="preserve">Difference </t>
  </si>
  <si>
    <t xml:space="preserve">Coût transport unitaire </t>
  </si>
  <si>
    <t>prix drava utilisés sont les prix a partir le 01/07/2018,</t>
  </si>
  <si>
    <t>note: la comparaison est fait le 110/05/2018,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</si>
</sst>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#,##0.000;[Red]#,##0.000"/>
    <numFmt numFmtId="165" formatCode="_-* #,##0.00\ [$€-40C]_-;\-* #,##0.00\ [$€-40C]_-;_-* &quot;-&quot;??\ [$€-40C]_-;_-@_-"/>
    <numFmt numFmtId="166" formatCode="0.000"/>
  </numFmts>
  <fonts count="5"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9" fontId="4" fillId="0" borderId="8" xfId="2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676275</xdr:colOff>
      <xdr:row>4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676275</xdr:colOff>
      <xdr:row>5</xdr:row>
      <xdr:rowOff>0</xdr:rowOff>
    </xdr:to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676275</xdr:colOff>
      <xdr:row>6</xdr:row>
      <xdr:rowOff>0</xdr:rowOff>
    </xdr:to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676275</xdr:colOff>
      <xdr:row>7</xdr:row>
      <xdr:rowOff>0</xdr:rowOff>
    </xdr:to>
    <xdr:pic>
      <xdr:nvPicPr>
        <xdr:cNvPr id="5" name="Picture 4" descr="image0000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676275</xdr:colOff>
      <xdr:row>8</xdr:row>
      <xdr:rowOff>0</xdr:rowOff>
    </xdr:to>
    <xdr:pic>
      <xdr:nvPicPr>
        <xdr:cNvPr id="6" name="Picture 5" descr="image0000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676275</xdr:colOff>
      <xdr:row>9</xdr:row>
      <xdr:rowOff>0</xdr:rowOff>
    </xdr:to>
    <xdr:pic>
      <xdr:nvPicPr>
        <xdr:cNvPr id="7" name="Picture 6" descr="image0000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676275</xdr:colOff>
      <xdr:row>10</xdr:row>
      <xdr:rowOff>0</xdr:rowOff>
    </xdr:to>
    <xdr:pic>
      <xdr:nvPicPr>
        <xdr:cNvPr id="8" name="Picture 7" descr="image0000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676275</xdr:colOff>
      <xdr:row>11</xdr:row>
      <xdr:rowOff>0</xdr:rowOff>
    </xdr:to>
    <xdr:pic>
      <xdr:nvPicPr>
        <xdr:cNvPr id="9" name="Picture 8" descr="image0000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abSelected="1" workbookViewId="0">
      <selection activeCell="J9" sqref="J9"/>
    </sheetView>
  </sheetViews>
  <sheetFormatPr baseColWidth="10" defaultColWidth="9.140625" defaultRowHeight="12.75"/>
  <cols>
    <col min="1" max="1" width="10.28515625" customWidth="1"/>
    <col min="2" max="2" width="42" customWidth="1"/>
    <col min="3" max="3" width="14.5703125" customWidth="1"/>
    <col min="4" max="4" width="9" customWidth="1"/>
    <col min="5" max="5" width="10.85546875" customWidth="1"/>
    <col min="6" max="6" width="11.140625" customWidth="1"/>
    <col min="7" max="7" width="15.5703125" customWidth="1"/>
    <col min="8" max="8" width="15.28515625" customWidth="1"/>
    <col min="9" max="9" width="15.5703125" customWidth="1"/>
    <col min="10" max="10" width="14.140625" customWidth="1"/>
    <col min="11" max="11" width="12.5703125" customWidth="1"/>
    <col min="12" max="16" width="35.7109375" customWidth="1"/>
  </cols>
  <sheetData>
    <row r="1" spans="1:11" ht="47.25" customHeight="1">
      <c r="A1" s="11"/>
      <c r="B1" s="12" t="s">
        <v>0</v>
      </c>
      <c r="C1" s="12" t="s">
        <v>1</v>
      </c>
      <c r="D1" s="12" t="s">
        <v>18</v>
      </c>
      <c r="E1" s="12" t="s">
        <v>19</v>
      </c>
      <c r="F1" s="13" t="s">
        <v>20</v>
      </c>
      <c r="G1" s="13" t="s">
        <v>36</v>
      </c>
      <c r="H1" s="13" t="s">
        <v>33</v>
      </c>
      <c r="I1" s="13" t="s">
        <v>32</v>
      </c>
      <c r="J1" s="13" t="s">
        <v>34</v>
      </c>
      <c r="K1" s="14" t="s">
        <v>35</v>
      </c>
    </row>
    <row r="2" spans="1:11" ht="22.9" customHeight="1">
      <c r="A2" s="15"/>
      <c r="B2" s="4" t="s">
        <v>30</v>
      </c>
      <c r="C2" s="4">
        <v>1278</v>
      </c>
      <c r="D2" s="4">
        <v>9.9260000000000002</v>
      </c>
      <c r="E2" s="4">
        <v>7.2800000000000004E-2</v>
      </c>
      <c r="F2" s="5">
        <v>1697</v>
      </c>
      <c r="G2" s="6">
        <f t="shared" ref="G2:G11" si="0">E2/68*F2</f>
        <v>1.8167882352941176</v>
      </c>
      <c r="H2" s="6">
        <f t="shared" ref="H2:H11" si="1">D2+G2</f>
        <v>11.742788235294118</v>
      </c>
      <c r="I2" s="6">
        <f>H2/2*10</f>
        <v>58.713941176470584</v>
      </c>
      <c r="J2" s="5">
        <v>77.05</v>
      </c>
      <c r="K2" s="16">
        <f>(I2-J2)/J2</f>
        <v>-0.23797610413406117</v>
      </c>
    </row>
    <row r="3" spans="1:11" ht="42.75" customHeight="1">
      <c r="A3" s="15"/>
      <c r="B3" s="4" t="s">
        <v>31</v>
      </c>
      <c r="C3" s="4">
        <v>1233</v>
      </c>
      <c r="D3" s="4">
        <v>12.9</v>
      </c>
      <c r="E3" s="4">
        <v>8.8599999999999998E-2</v>
      </c>
      <c r="F3" s="5">
        <v>1697</v>
      </c>
      <c r="G3" s="6">
        <f t="shared" si="0"/>
        <v>2.2110911764705885</v>
      </c>
      <c r="H3" s="6">
        <f t="shared" si="1"/>
        <v>15.111091176470589</v>
      </c>
      <c r="I3" s="6">
        <f>H3/2*10</f>
        <v>75.555455882352945</v>
      </c>
      <c r="J3" s="5">
        <v>95.24</v>
      </c>
      <c r="K3" s="16">
        <f t="shared" ref="K3:K8" si="2">(I3-J3)/J3</f>
        <v>-0.20668357956370276</v>
      </c>
    </row>
    <row r="4" spans="1:11" ht="35.450000000000003" customHeight="1">
      <c r="A4" s="15"/>
      <c r="B4" s="7" t="s">
        <v>2</v>
      </c>
      <c r="C4" s="7" t="s">
        <v>3</v>
      </c>
      <c r="D4" s="8">
        <v>13.689</v>
      </c>
      <c r="E4" s="8">
        <v>0.1022</v>
      </c>
      <c r="F4" s="5">
        <v>1697</v>
      </c>
      <c r="G4" s="9">
        <f t="shared" si="0"/>
        <v>2.550491176470588</v>
      </c>
      <c r="H4" s="10">
        <f t="shared" si="1"/>
        <v>16.239491176470587</v>
      </c>
      <c r="I4" s="10">
        <f>H4/3*10</f>
        <v>54.13163725490196</v>
      </c>
      <c r="J4" s="5">
        <v>54.1</v>
      </c>
      <c r="K4" s="16">
        <f t="shared" si="2"/>
        <v>5.8479214236523125E-4</v>
      </c>
    </row>
    <row r="5" spans="1:11" ht="34.700000000000003" customHeight="1">
      <c r="A5" s="15"/>
      <c r="B5" s="7" t="s">
        <v>4</v>
      </c>
      <c r="C5" s="7" t="s">
        <v>5</v>
      </c>
      <c r="D5" s="8">
        <v>13.689</v>
      </c>
      <c r="E5" s="8">
        <v>0.1022</v>
      </c>
      <c r="F5" s="5">
        <v>1697</v>
      </c>
      <c r="G5" s="9">
        <f t="shared" si="0"/>
        <v>2.550491176470588</v>
      </c>
      <c r="H5" s="10">
        <f t="shared" si="1"/>
        <v>16.239491176470587</v>
      </c>
      <c r="I5" s="10">
        <f t="shared" ref="I5:I11" si="3">H5/3*10</f>
        <v>54.13163725490196</v>
      </c>
      <c r="J5" s="5">
        <v>51.98</v>
      </c>
      <c r="K5" s="16">
        <f t="shared" si="2"/>
        <v>4.1393560117390607E-2</v>
      </c>
    </row>
    <row r="6" spans="1:11" ht="34.700000000000003" customHeight="1">
      <c r="A6" s="15"/>
      <c r="B6" s="7" t="s">
        <v>6</v>
      </c>
      <c r="C6" s="7" t="s">
        <v>7</v>
      </c>
      <c r="D6" s="8">
        <v>13.689</v>
      </c>
      <c r="E6" s="8">
        <v>0.10199999999999999</v>
      </c>
      <c r="F6" s="5">
        <v>1697</v>
      </c>
      <c r="G6" s="9">
        <f t="shared" si="0"/>
        <v>2.5454999999999997</v>
      </c>
      <c r="H6" s="10">
        <f t="shared" si="1"/>
        <v>16.234500000000001</v>
      </c>
      <c r="I6" s="10">
        <f t="shared" si="3"/>
        <v>54.115000000000002</v>
      </c>
      <c r="J6" s="5">
        <v>59.4</v>
      </c>
      <c r="K6" s="16">
        <f t="shared" si="2"/>
        <v>-8.8973063973063912E-2</v>
      </c>
    </row>
    <row r="7" spans="1:11" ht="34.700000000000003" customHeight="1">
      <c r="A7" s="15"/>
      <c r="B7" s="7" t="s">
        <v>8</v>
      </c>
      <c r="C7" s="7" t="s">
        <v>9</v>
      </c>
      <c r="D7" s="8">
        <v>13.689</v>
      </c>
      <c r="E7" s="8">
        <v>0.10199999999999999</v>
      </c>
      <c r="F7" s="5">
        <v>1697</v>
      </c>
      <c r="G7" s="9">
        <f t="shared" si="0"/>
        <v>2.5454999999999997</v>
      </c>
      <c r="H7" s="10">
        <f t="shared" si="1"/>
        <v>16.234500000000001</v>
      </c>
      <c r="I7" s="10">
        <f t="shared" si="3"/>
        <v>54.115000000000002</v>
      </c>
      <c r="J7" s="5">
        <v>57.28</v>
      </c>
      <c r="K7" s="16">
        <f t="shared" si="2"/>
        <v>-5.5254888268156409E-2</v>
      </c>
    </row>
    <row r="8" spans="1:11" ht="35.450000000000003" customHeight="1">
      <c r="A8" s="15"/>
      <c r="B8" s="7" t="s">
        <v>10</v>
      </c>
      <c r="C8" s="7" t="s">
        <v>11</v>
      </c>
      <c r="D8" s="8">
        <v>11.231999999999999</v>
      </c>
      <c r="E8" s="8">
        <v>7.9699999999999993E-2</v>
      </c>
      <c r="F8" s="5">
        <v>1697</v>
      </c>
      <c r="G8" s="9">
        <f t="shared" si="0"/>
        <v>1.9889838235294117</v>
      </c>
      <c r="H8" s="10">
        <f t="shared" si="1"/>
        <v>13.22098382352941</v>
      </c>
      <c r="I8" s="10">
        <f t="shared" si="3"/>
        <v>44.069946078431371</v>
      </c>
      <c r="J8" s="5">
        <v>48.16</v>
      </c>
      <c r="K8" s="16">
        <f t="shared" si="2"/>
        <v>-8.4926368803335248E-2</v>
      </c>
    </row>
    <row r="9" spans="1:11" ht="34.700000000000003" customHeight="1">
      <c r="A9" s="15"/>
      <c r="B9" s="7" t="s">
        <v>12</v>
      </c>
      <c r="C9" s="7" t="s">
        <v>13</v>
      </c>
      <c r="D9" s="8">
        <v>11</v>
      </c>
      <c r="E9" s="8">
        <v>0.11070000000000001</v>
      </c>
      <c r="F9" s="5">
        <v>1697</v>
      </c>
      <c r="G9" s="9">
        <f t="shared" si="0"/>
        <v>2.7626161764705883</v>
      </c>
      <c r="H9" s="10">
        <f t="shared" si="1"/>
        <v>13.762616176470589</v>
      </c>
      <c r="I9" s="10">
        <f t="shared" si="3"/>
        <v>45.875387254901966</v>
      </c>
      <c r="J9" s="5"/>
      <c r="K9" s="17"/>
    </row>
    <row r="10" spans="1:11" ht="34.700000000000003" customHeight="1">
      <c r="A10" s="15"/>
      <c r="B10" s="7" t="s">
        <v>14</v>
      </c>
      <c r="C10" s="7" t="s">
        <v>15</v>
      </c>
      <c r="D10" s="8">
        <v>11</v>
      </c>
      <c r="E10" s="8">
        <v>0.11070000000000001</v>
      </c>
      <c r="F10" s="5">
        <v>1697</v>
      </c>
      <c r="G10" s="9">
        <f t="shared" si="0"/>
        <v>2.7626161764705883</v>
      </c>
      <c r="H10" s="10">
        <f t="shared" si="1"/>
        <v>13.762616176470589</v>
      </c>
      <c r="I10" s="10">
        <f t="shared" si="3"/>
        <v>45.875387254901966</v>
      </c>
      <c r="J10" s="5"/>
      <c r="K10" s="17"/>
    </row>
    <row r="11" spans="1:11" ht="34.700000000000003" customHeight="1" thickBot="1">
      <c r="A11" s="18"/>
      <c r="B11" s="19" t="s">
        <v>16</v>
      </c>
      <c r="C11" s="19" t="s">
        <v>17</v>
      </c>
      <c r="D11" s="20">
        <v>8.58</v>
      </c>
      <c r="E11" s="20">
        <v>7.3099999999999998E-2</v>
      </c>
      <c r="F11" s="21">
        <v>1697</v>
      </c>
      <c r="G11" s="22">
        <f t="shared" si="0"/>
        <v>1.8242750000000001</v>
      </c>
      <c r="H11" s="23">
        <f t="shared" si="1"/>
        <v>10.404275</v>
      </c>
      <c r="I11" s="23">
        <f t="shared" si="3"/>
        <v>34.680916666666668</v>
      </c>
      <c r="J11" s="21"/>
      <c r="K11" s="24"/>
    </row>
    <row r="14" spans="1:11">
      <c r="B14" s="25" t="s">
        <v>21</v>
      </c>
      <c r="C14" s="26"/>
    </row>
    <row r="15" spans="1:11">
      <c r="B15" s="2" t="s">
        <v>22</v>
      </c>
      <c r="C15" s="3">
        <v>817</v>
      </c>
      <c r="E15" s="1"/>
    </row>
    <row r="16" spans="1:11">
      <c r="B16" s="2" t="s">
        <v>23</v>
      </c>
      <c r="C16" s="3">
        <v>510</v>
      </c>
      <c r="E16" s="1"/>
    </row>
    <row r="17" spans="2:5">
      <c r="B17" s="2" t="s">
        <v>24</v>
      </c>
      <c r="C17" s="3">
        <v>210</v>
      </c>
      <c r="E17" s="1"/>
    </row>
    <row r="18" spans="2:5">
      <c r="B18" s="2" t="s">
        <v>25</v>
      </c>
      <c r="C18" s="3">
        <v>45</v>
      </c>
      <c r="E18" s="1"/>
    </row>
    <row r="19" spans="2:5">
      <c r="B19" s="2" t="s">
        <v>26</v>
      </c>
      <c r="C19" s="3">
        <v>20</v>
      </c>
      <c r="E19" s="1"/>
    </row>
    <row r="20" spans="2:5">
      <c r="B20" s="2" t="s">
        <v>27</v>
      </c>
      <c r="C20" s="3">
        <v>85</v>
      </c>
      <c r="E20" s="1"/>
    </row>
    <row r="21" spans="2:5">
      <c r="B21" s="2" t="s">
        <v>28</v>
      </c>
      <c r="C21" s="3">
        <v>10</v>
      </c>
      <c r="E21" s="1"/>
    </row>
    <row r="22" spans="2:5">
      <c r="B22" s="2"/>
      <c r="C22" s="2"/>
    </row>
    <row r="23" spans="2:5">
      <c r="B23" s="2" t="s">
        <v>29</v>
      </c>
      <c r="C23" s="3">
        <f>SUM(C15:C21)</f>
        <v>1697</v>
      </c>
      <c r="E23" s="1"/>
    </row>
    <row r="26" spans="2:5">
      <c r="B26" t="s">
        <v>38</v>
      </c>
    </row>
    <row r="27" spans="2:5">
      <c r="B27" t="s">
        <v>37</v>
      </c>
    </row>
  </sheetData>
  <mergeCells count="1">
    <mergeCell ref="B14:C14"/>
  </mergeCells>
  <pageMargins left="0.39370078740157499" right="0.39370078740157499" top="0.35433070866141703" bottom="7.8740157480315001E-2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Page 1</vt:lpstr>
      <vt:lpstr>'Page 1'!Zone_d_impression</vt:lpstr>
    </vt:vector>
  </TitlesOfParts>
  <Company>Stimulsoft Reports 2015.2.0 from 30 September 2015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cp:lastPrinted>2018-05-10T10:23:36Z</cp:lastPrinted>
  <dcterms:created xsi:type="dcterms:W3CDTF">2018-05-10T11:16:05Z</dcterms:created>
  <dcterms:modified xsi:type="dcterms:W3CDTF">2018-09-12T16:44:02Z</dcterms:modified>
</cp:coreProperties>
</file>