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H41" i="1"/>
  <c r="H40"/>
  <c r="H39"/>
  <c r="H38"/>
  <c r="H37"/>
  <c r="H110" l="1"/>
  <c r="F108"/>
  <c r="H108" s="1"/>
  <c r="H121" l="1"/>
  <c r="H120"/>
  <c r="H116"/>
  <c r="H115"/>
  <c r="H20" l="1"/>
  <c r="H19"/>
  <c r="H18"/>
  <c r="H17"/>
  <c r="H214" l="1"/>
  <c r="H195"/>
  <c r="H194"/>
  <c r="H193"/>
  <c r="H192"/>
  <c r="H190"/>
  <c r="H189"/>
  <c r="H188"/>
  <c r="F183"/>
  <c r="H183" s="1"/>
  <c r="F182"/>
  <c r="H182" s="1"/>
  <c r="F181"/>
  <c r="H181" s="1"/>
  <c r="F180"/>
  <c r="H180" s="1"/>
  <c r="F179"/>
  <c r="H179" s="1"/>
  <c r="F55" l="1"/>
  <c r="H55" s="1"/>
  <c r="F53"/>
  <c r="H53" s="1"/>
  <c r="H48"/>
  <c r="F47"/>
  <c r="H47" s="1"/>
  <c r="H164"/>
  <c r="H163"/>
  <c r="H162"/>
  <c r="H161"/>
  <c r="H160"/>
  <c r="H155"/>
  <c r="H154"/>
  <c r="H153"/>
  <c r="H152"/>
  <c r="H151"/>
  <c r="H150"/>
  <c r="H145"/>
  <c r="H113"/>
  <c r="H112"/>
  <c r="H111"/>
  <c r="H106"/>
  <c r="H105"/>
  <c r="H104"/>
  <c r="H103"/>
  <c r="H102"/>
  <c r="H100"/>
  <c r="H99"/>
  <c r="H98"/>
  <c r="H97"/>
  <c r="H96"/>
  <c r="F90"/>
  <c r="H90" s="1"/>
  <c r="F89"/>
  <c r="H89" s="1"/>
  <c r="F82"/>
  <c r="H82" s="1"/>
  <c r="F81"/>
  <c r="H81" s="1"/>
  <c r="H76"/>
  <c r="H75"/>
  <c r="H74"/>
  <c r="H73"/>
  <c r="H72"/>
  <c r="E72"/>
  <c r="H71"/>
  <c r="E71"/>
  <c r="H70"/>
  <c r="H64"/>
  <c r="H63"/>
  <c r="H62"/>
  <c r="H61"/>
  <c r="H30"/>
  <c r="H29"/>
  <c r="H27"/>
  <c r="H26"/>
  <c r="H22"/>
  <c r="H15"/>
  <c r="H14"/>
  <c r="H9"/>
</calcChain>
</file>

<file path=xl/sharedStrings.xml><?xml version="1.0" encoding="utf-8"?>
<sst xmlns="http://schemas.openxmlformats.org/spreadsheetml/2006/main" count="684" uniqueCount="341">
  <si>
    <t>GOBELETS MANUELS P.S.</t>
  </si>
  <si>
    <t>CODES</t>
  </si>
  <si>
    <t>REFERENCES</t>
  </si>
  <si>
    <t>DESIGNATIONS</t>
  </si>
  <si>
    <t>QUANTITE /</t>
  </si>
  <si>
    <t>SACHETS/</t>
  </si>
  <si>
    <t>QUANTITE/</t>
  </si>
  <si>
    <t>CARTON/</t>
  </si>
  <si>
    <t>TARIF EURO</t>
  </si>
  <si>
    <t>SACHET</t>
  </si>
  <si>
    <t>CARTON</t>
  </si>
  <si>
    <t>PALETTE</t>
  </si>
  <si>
    <t>H.T. LE MILLE</t>
  </si>
  <si>
    <t>8MBIN/50</t>
  </si>
  <si>
    <t>Gobelet 10cl bicolore x 50</t>
  </si>
  <si>
    <t>GOBELETS MANUELS P.P.</t>
  </si>
  <si>
    <t>21MPP</t>
  </si>
  <si>
    <t>Gobelet 20/23cl blanc</t>
  </si>
  <si>
    <t>21MTPP</t>
  </si>
  <si>
    <t>Gobelets 20/23cl transparent</t>
  </si>
  <si>
    <t>CONE BLEU PP</t>
  </si>
  <si>
    <t>Gobelets Manuel Conique Bleuté 10cl</t>
  </si>
  <si>
    <t>L'IMPRESSION</t>
  </si>
  <si>
    <t>Coût d'impression au mille, à ajouter au prix de base du gobelet</t>
  </si>
  <si>
    <t>3 palettes</t>
  </si>
  <si>
    <t>Ajouter au coût d'impression les clichés :</t>
  </si>
  <si>
    <t>Au trait</t>
  </si>
  <si>
    <t>Pour toute impression merci d'envoyer votre logo en format TIFF, PHOTOSHOP ou JEPG, avec la référence et le volume du gobelet à imprimer</t>
  </si>
  <si>
    <t>LES ACCESSOIRES GOBELETS</t>
  </si>
  <si>
    <t>Spat 90 TR</t>
  </si>
  <si>
    <t>Spatules DA 90mm transparentes</t>
  </si>
  <si>
    <t>Spat 105 TR</t>
  </si>
  <si>
    <t>Spatules DA 105mm transparentes</t>
  </si>
  <si>
    <t>AG112/100</t>
  </si>
  <si>
    <t>Agitateur 112 mm en pochon de 100 pièces</t>
  </si>
  <si>
    <t>AGBD/2000</t>
  </si>
  <si>
    <t>Agitateur en Boîte distributrice</t>
  </si>
  <si>
    <t>MTC</t>
  </si>
  <si>
    <t>Multicup distributeur x100</t>
  </si>
  <si>
    <t>SALADIER CARRE PET COUVERCLE SEPARE</t>
  </si>
  <si>
    <t>SW500</t>
  </si>
  <si>
    <t>Saladier carré APET 500cc</t>
  </si>
  <si>
    <t>SW750</t>
  </si>
  <si>
    <t>Saladier carré APET 750cc</t>
  </si>
  <si>
    <t>SW1000</t>
  </si>
  <si>
    <t>Saladier carré APET 1000cc</t>
  </si>
  <si>
    <t>CVSW</t>
  </si>
  <si>
    <t>couvercle pour Saladier carrée</t>
  </si>
  <si>
    <t>ASSIETTES FIBRES MOULES</t>
  </si>
  <si>
    <t>P001</t>
  </si>
  <si>
    <t>Assiette Fibres Moulées 15cm</t>
  </si>
  <si>
    <t>P011</t>
  </si>
  <si>
    <t>Assiette fibres moulées 18cm</t>
  </si>
  <si>
    <t>L044</t>
  </si>
  <si>
    <t>Assiette fibres moulées 18cm creuse</t>
  </si>
  <si>
    <t>P013</t>
  </si>
  <si>
    <t>Assiette fibres moulées 23cm</t>
  </si>
  <si>
    <t>P005</t>
  </si>
  <si>
    <t>Assiette fibres moulées 26cm</t>
  </si>
  <si>
    <t>P007</t>
  </si>
  <si>
    <t>Assiette fibres moulées 26cm/3 compartiments</t>
  </si>
  <si>
    <t>P020</t>
  </si>
  <si>
    <t>Assiette fibres moulées ovale 26/20</t>
  </si>
  <si>
    <t>GOBELETS FIBRES MOULES</t>
  </si>
  <si>
    <t>L048</t>
  </si>
  <si>
    <t>Gobelet 14cl/ 4Oz</t>
  </si>
  <si>
    <t>L051</t>
  </si>
  <si>
    <t>Gobelet 26cl/ 8,5Oz</t>
  </si>
  <si>
    <t>BOLS FIBRES MOULES</t>
  </si>
  <si>
    <t>L003</t>
  </si>
  <si>
    <t>Bol 340ml</t>
  </si>
  <si>
    <t>L027</t>
  </si>
  <si>
    <t>Bol à soupe 425ml</t>
  </si>
  <si>
    <t>L028</t>
  </si>
  <si>
    <t>Couvercle Bol Rond 425ml</t>
  </si>
  <si>
    <t>GOBELETS MANUELS P.E.T.</t>
  </si>
  <si>
    <t>Pulsar 220</t>
  </si>
  <si>
    <t>Gobelet 20cl PET transparent</t>
  </si>
  <si>
    <t>Pulsar 250</t>
  </si>
  <si>
    <t>Gobelet 23cl PET transparent</t>
  </si>
  <si>
    <t>Pulsar 300</t>
  </si>
  <si>
    <t>Gobelet 25cl PET transparent</t>
  </si>
  <si>
    <t>Pulsar 330</t>
  </si>
  <si>
    <t>Gobelet 30cl PET transparent</t>
  </si>
  <si>
    <t>Pulsar 350</t>
  </si>
  <si>
    <t>Gobelet 33cl PET transparent</t>
  </si>
  <si>
    <t>Tulipe 250</t>
  </si>
  <si>
    <t>Gobelet 20cl Tulipe PET transparent</t>
  </si>
  <si>
    <t>Tulipe 300</t>
  </si>
  <si>
    <t>Gobelet 25cl Tulipe PET transparent</t>
  </si>
  <si>
    <t>Tulipe 350</t>
  </si>
  <si>
    <t>Gobelet 30cl Tulipe PET transparent</t>
  </si>
  <si>
    <t>Tulipe 400</t>
  </si>
  <si>
    <t>Gobelet 40 cl Tulipe PET transparent</t>
  </si>
  <si>
    <t>Tulipe 500</t>
  </si>
  <si>
    <t>Gobelet 50 cl Tulipe PET transparent</t>
  </si>
  <si>
    <t>PS280</t>
  </si>
  <si>
    <t>Pot Dessert 9oz / 260CC</t>
  </si>
  <si>
    <t>Straight300</t>
  </si>
  <si>
    <t>Gobelet 30cl Straight PET transparent</t>
  </si>
  <si>
    <t>Straight400</t>
  </si>
  <si>
    <t>Gobelet 40cl Straight PET transparent</t>
  </si>
  <si>
    <t>Straight500</t>
  </si>
  <si>
    <t>Gobelet 50cl Straight PET transparent</t>
  </si>
  <si>
    <t>CV72mm PET</t>
  </si>
  <si>
    <t xml:space="preserve">Couvercle plat 72mm - PET </t>
  </si>
  <si>
    <t>CV78mm PET</t>
  </si>
  <si>
    <t xml:space="preserve">Couvercle plat 78mm - PET </t>
  </si>
  <si>
    <t>CV95mm PET</t>
  </si>
  <si>
    <t>Couvercle plat 95mm - PET avec croix</t>
  </si>
  <si>
    <t>Couvercle plat 95mm - PET sans croix</t>
  </si>
  <si>
    <t>CV78 Dôme Trou</t>
  </si>
  <si>
    <t xml:space="preserve">Couvercle dôme 78mm avec trou - PET </t>
  </si>
  <si>
    <t>CV95 Dôme Trou</t>
  </si>
  <si>
    <t xml:space="preserve">Couvercle dôme 95mm avec trou - PET </t>
  </si>
  <si>
    <t>+4 palettes</t>
  </si>
  <si>
    <t xml:space="preserve">FRAIS DE CLICHES </t>
  </si>
  <si>
    <t>Minimum d'impression : 3 palettes</t>
  </si>
  <si>
    <t>BOLS A SOUPE - THERMOFORMES</t>
  </si>
  <si>
    <t>P11 PS</t>
  </si>
  <si>
    <t>Bol à soupe blanc - PS</t>
  </si>
  <si>
    <t>P17 PP</t>
  </si>
  <si>
    <t>Bol à soupe blanc - PP</t>
  </si>
  <si>
    <t>P18 PP</t>
  </si>
  <si>
    <t xml:space="preserve"> Bol à soupe - PP</t>
  </si>
  <si>
    <t>ASSIETTES SALADES</t>
  </si>
  <si>
    <t>F4PPW</t>
  </si>
  <si>
    <t>Assiette F4 blanche - PP</t>
  </si>
  <si>
    <t>F4PPB</t>
  </si>
  <si>
    <t>Assiette F4 noire - PP</t>
  </si>
  <si>
    <t>CVF4</t>
  </si>
  <si>
    <t>couvercle pour F4</t>
  </si>
  <si>
    <t>BOLS SALADES COUVERCLE CHARNIERE</t>
  </si>
  <si>
    <t>SH150/250</t>
  </si>
  <si>
    <t>Bol salade rond 250cc</t>
  </si>
  <si>
    <t>SH150/375</t>
  </si>
  <si>
    <t>Bol salade rond 375cc</t>
  </si>
  <si>
    <t>SH150/500</t>
  </si>
  <si>
    <t>Bol salade rond 500cc</t>
  </si>
  <si>
    <t>SH190/500</t>
  </si>
  <si>
    <t>Bol salade rond 500cc plat</t>
  </si>
  <si>
    <t>SH190/750</t>
  </si>
  <si>
    <t>Bol salade rond 750cc</t>
  </si>
  <si>
    <t>SH190/1000</t>
  </si>
  <si>
    <t>Bol salade rond 1000cc</t>
  </si>
  <si>
    <t>BARQUETTES AVEC COUVERCLES CHARNIERES - PP</t>
  </si>
  <si>
    <t>Octobox 250</t>
  </si>
  <si>
    <t>Boîte octogonale + couvercle PP</t>
  </si>
  <si>
    <t>Octobox 375</t>
  </si>
  <si>
    <t>Octobox 500</t>
  </si>
  <si>
    <t>Octobox 750</t>
  </si>
  <si>
    <t>Octobox 1000</t>
  </si>
  <si>
    <t>ASSIETTES BLANCHES</t>
  </si>
  <si>
    <t>P4 PP</t>
  </si>
  <si>
    <t>Assiette 1-comp - PP</t>
  </si>
  <si>
    <t>P5 PP</t>
  </si>
  <si>
    <t>Assiette 2-comp. - PP</t>
  </si>
  <si>
    <t>P6 PP</t>
  </si>
  <si>
    <t>Assiette 3-comp. - PP</t>
  </si>
  <si>
    <t>P40 PP</t>
  </si>
  <si>
    <t>Assiette 1-comp. avec oreilles - PP</t>
  </si>
  <si>
    <t>P50 PP</t>
  </si>
  <si>
    <t xml:space="preserve"> Assiette 2-comp. avec oreilles - PP</t>
  </si>
  <si>
    <t>P60 PP</t>
  </si>
  <si>
    <t xml:space="preserve"> Assiette 3-comp. avec oreilles - PP</t>
  </si>
  <si>
    <t>GOBELETS EN POLYSTYRENE EXPANSE</t>
  </si>
  <si>
    <t>F40 SP</t>
  </si>
  <si>
    <t>Gobelet blanc isotherme 10 cl - PSE</t>
  </si>
  <si>
    <t>F70 SP</t>
  </si>
  <si>
    <t>Gobelet blanc isotherme 18 cl - PSE</t>
  </si>
  <si>
    <t>F80 SP</t>
  </si>
  <si>
    <t>Gobelet blanc isotherme 20 cl - PSE</t>
  </si>
  <si>
    <t>F100 SP</t>
  </si>
  <si>
    <t>Gobelet blanc isotherme 25 cl - PSE</t>
  </si>
  <si>
    <t>12</t>
  </si>
  <si>
    <t>F160 SP</t>
  </si>
  <si>
    <t>Gobelet blanc isotherme 40 cl - PSE</t>
  </si>
  <si>
    <t>25</t>
  </si>
  <si>
    <t>40</t>
  </si>
  <si>
    <t>9</t>
  </si>
  <si>
    <t>10</t>
  </si>
  <si>
    <t>POTS EN POLYSTYRENE EXPANSE</t>
  </si>
  <si>
    <t>FC4</t>
  </si>
  <si>
    <t>Pot isotherme blanc 120cc - PSE</t>
  </si>
  <si>
    <t>50</t>
  </si>
  <si>
    <t>29</t>
  </si>
  <si>
    <t>1450</t>
  </si>
  <si>
    <t>FC8</t>
  </si>
  <si>
    <t>Pot isotherme blanc 230cc - PSE</t>
  </si>
  <si>
    <t>32</t>
  </si>
  <si>
    <t>800</t>
  </si>
  <si>
    <t>FC12</t>
  </si>
  <si>
    <t>Pot isotherme blanc 340cc - PSE</t>
  </si>
  <si>
    <t>24</t>
  </si>
  <si>
    <t>600</t>
  </si>
  <si>
    <t>FCS16</t>
  </si>
  <si>
    <t>Pot isotherme blanc fond arrondi 460cc - PSE</t>
  </si>
  <si>
    <t>FCS20</t>
  </si>
  <si>
    <t>Pot isotherme blanc fond arrondi 570cc - PSE</t>
  </si>
  <si>
    <t>FCS24</t>
  </si>
  <si>
    <t>Pot isotherme blanc fond arrondi 680cc - PSE</t>
  </si>
  <si>
    <t>FCS32</t>
  </si>
  <si>
    <t>Pot isotherme blanc fond arrondi  910cc - PSE</t>
  </si>
  <si>
    <t>15</t>
  </si>
  <si>
    <t>375</t>
  </si>
  <si>
    <t>16</t>
  </si>
  <si>
    <t>COUVERCLES POUR GOBELETS ET POTS EN PSE</t>
  </si>
  <si>
    <t>40FL</t>
  </si>
  <si>
    <t>Couvercle - F40 - PS transp.</t>
  </si>
  <si>
    <t>100</t>
  </si>
  <si>
    <t>1000</t>
  </si>
  <si>
    <t>120</t>
  </si>
  <si>
    <t>74FL</t>
  </si>
  <si>
    <t>Couv. - F70/FC2/FC4 - PS transp.</t>
  </si>
  <si>
    <t>70</t>
  </si>
  <si>
    <t>80FL</t>
  </si>
  <si>
    <t>Couv. - F80 - PS transp.</t>
  </si>
  <si>
    <t>60</t>
  </si>
  <si>
    <t>100FL</t>
  </si>
  <si>
    <t>Couv. - F100/F120 - PS transp.</t>
  </si>
  <si>
    <t>1914</t>
  </si>
  <si>
    <t>80FLX</t>
  </si>
  <si>
    <t>Couv. avec croix - F80 - PS transp.</t>
  </si>
  <si>
    <t>40399</t>
  </si>
  <si>
    <t>100FLX</t>
  </si>
  <si>
    <t>Couv. avec croix - F100 - PS transp.</t>
  </si>
  <si>
    <t>140FLX</t>
  </si>
  <si>
    <t>Couv. avec croix - F140/160/200 - PS transp.</t>
  </si>
  <si>
    <t>45</t>
  </si>
  <si>
    <t>70DST</t>
  </si>
  <si>
    <t>Couv. avec trou - F70 - PS blanc</t>
  </si>
  <si>
    <t>48</t>
  </si>
  <si>
    <t>40147</t>
  </si>
  <si>
    <t>80DST</t>
  </si>
  <si>
    <t>Couv. avec trou - F80 - PS blanc</t>
  </si>
  <si>
    <t>100DST</t>
  </si>
  <si>
    <t>Couv. avec trou - F100/120 - PS blanc</t>
  </si>
  <si>
    <t>36</t>
  </si>
  <si>
    <t>8FL</t>
  </si>
  <si>
    <t xml:space="preserve">Couvercle - FC8 - PS </t>
  </si>
  <si>
    <t>500</t>
  </si>
  <si>
    <t>72</t>
  </si>
  <si>
    <t>12FL</t>
  </si>
  <si>
    <t xml:space="preserve">Couvercle - FC12/FCS16/20/24 - PS </t>
  </si>
  <si>
    <t>40370</t>
  </si>
  <si>
    <t>2FF DR</t>
  </si>
  <si>
    <t xml:space="preserve">Couvercle - FC12/FCS16/20/24 - PSE blanc Double Rim </t>
  </si>
  <si>
    <t>3FF</t>
  </si>
  <si>
    <t>Couvercle - FCS32 - PSE blanc</t>
  </si>
  <si>
    <t>TASSES AVEC ANSE</t>
  </si>
  <si>
    <t>C2</t>
  </si>
  <si>
    <t>Tasse blanche avec anse 18cl - PS</t>
  </si>
  <si>
    <t>C2 bic</t>
  </si>
  <si>
    <t>Tasse brun/blanc avec anse 18cl - PS</t>
  </si>
  <si>
    <t>SUPPORT DE TASSE &amp; INSERT-TASSES</t>
  </si>
  <si>
    <t>B36</t>
  </si>
  <si>
    <t>Support de tasse brun pour B5-B7</t>
  </si>
  <si>
    <t>B5</t>
  </si>
  <si>
    <t>insert-tasse blanc B5-15cl</t>
  </si>
  <si>
    <t>Vos contacts</t>
  </si>
  <si>
    <t>Vos contacts pour les commandes et livraisons :</t>
  </si>
  <si>
    <t>Votre contact commercial :</t>
  </si>
  <si>
    <t>Inès Guillemin</t>
  </si>
  <si>
    <t>TEL : 06 07 40 46 31</t>
  </si>
  <si>
    <t>Conditions de Règlement - RIB - Adresse du Siège</t>
  </si>
  <si>
    <t>Vos conditions de réglements :</t>
  </si>
  <si>
    <t>- 45 jours fin de mois date de facture</t>
  </si>
  <si>
    <t>Adresse du siège social :</t>
  </si>
  <si>
    <t>BANQUE</t>
  </si>
  <si>
    <t>IBAN</t>
  </si>
  <si>
    <t>BIC</t>
  </si>
  <si>
    <t>PPT300</t>
  </si>
  <si>
    <t>Gobelet 25cl Tulipe PP transparent</t>
  </si>
  <si>
    <t>PPT350</t>
  </si>
  <si>
    <t>Gobelet 30cl Tulipe PP transparent</t>
  </si>
  <si>
    <t>PPT375</t>
  </si>
  <si>
    <t>Gobelet 35 cl Tulipe PP transparent</t>
  </si>
  <si>
    <t>PPT550</t>
  </si>
  <si>
    <t>Gobelet 40 cl Tulipe PP transparent</t>
  </si>
  <si>
    <t>135108</t>
  </si>
  <si>
    <t>135110</t>
  </si>
  <si>
    <t>135119</t>
  </si>
  <si>
    <t>135112</t>
  </si>
  <si>
    <t>135116</t>
  </si>
  <si>
    <t>135120</t>
  </si>
  <si>
    <t>141703</t>
  </si>
  <si>
    <t>141708</t>
  </si>
  <si>
    <t>141714</t>
  </si>
  <si>
    <t>141713</t>
  </si>
  <si>
    <t>141721</t>
  </si>
  <si>
    <t>141710</t>
  </si>
  <si>
    <t>141723</t>
  </si>
  <si>
    <t>141734</t>
  </si>
  <si>
    <t>141825</t>
  </si>
  <si>
    <t>141823</t>
  </si>
  <si>
    <t>Andrew Harrison</t>
  </si>
  <si>
    <t>Mail</t>
  </si>
  <si>
    <t>andrew.harrison@coveris.com</t>
  </si>
  <si>
    <t>ines.guillemin@coveris.com</t>
  </si>
  <si>
    <t xml:space="preserve">Tel.- </t>
  </si>
  <si>
    <t>0044 1207 291861</t>
  </si>
  <si>
    <t>www.coveris.com</t>
  </si>
  <si>
    <t>RIB COVERIS RIGID FRANCE :</t>
  </si>
  <si>
    <t>BNP PARIBAS</t>
  </si>
  <si>
    <t>COVERIS SOUSTONS</t>
  </si>
  <si>
    <t>RIB</t>
  </si>
  <si>
    <t>30004 02560 00010420445 85</t>
  </si>
  <si>
    <t>Avenue de Cramat</t>
  </si>
  <si>
    <t>FR76 3000 4025 0104 2044 585</t>
  </si>
  <si>
    <t>40140 SOUSTONS</t>
  </si>
  <si>
    <t>BNPAFRPPORE</t>
  </si>
  <si>
    <t>France</t>
  </si>
  <si>
    <t>à andrew.harrison@coveris.com</t>
  </si>
  <si>
    <t>KEDYPACK</t>
  </si>
  <si>
    <t>PS228</t>
  </si>
  <si>
    <t>Pot Dessert 7oz / 228cc</t>
  </si>
  <si>
    <t>IN95mm</t>
  </si>
  <si>
    <t>Insert cup 95mm</t>
  </si>
  <si>
    <t>Liste de prix Coveris DAP 6 palettes pour LD France</t>
  </si>
  <si>
    <t>ORDINE</t>
  </si>
  <si>
    <t>COMBO SU171/91</t>
  </si>
  <si>
    <t>Barquette sushi noire 171x91x20 + couvercle APET</t>
  </si>
  <si>
    <t>400/400</t>
  </si>
  <si>
    <t>COMBO SU166/115</t>
  </si>
  <si>
    <t>Barquette sushi noire 166x115x20 + couvercle - APET</t>
  </si>
  <si>
    <t>300/300</t>
  </si>
  <si>
    <t xml:space="preserve">COMBO SU185/129 </t>
  </si>
  <si>
    <t>Barquette sushi noire 185x129x20 + couvercle APET</t>
  </si>
  <si>
    <t>225/225</t>
  </si>
  <si>
    <t xml:space="preserve">COMBOSU215/135 </t>
  </si>
  <si>
    <t>Barquette sushi noire 215x135x20 + couvercle APET</t>
  </si>
  <si>
    <t>330/330</t>
  </si>
  <si>
    <t>COMBO SU255/185</t>
  </si>
  <si>
    <t>Barquette sushi noire 255x185x20  + couvecle APET</t>
  </si>
  <si>
    <t>200/200</t>
  </si>
  <si>
    <t>BARQUETTES SUSHI - Commande minimum 15 palettes  - Délai : 6 semaines</t>
  </si>
  <si>
    <t>ORIGINE USINE COVERIS: PAYS BAS - Délai: 4 semaines</t>
  </si>
  <si>
    <t>ORIGINE USINE COVERIS : PAYS BAS - Délai: 4 semaines</t>
  </si>
  <si>
    <t>ORIGINE USINE COVERIS : PAYS BAS</t>
  </si>
  <si>
    <t>ORIGINE USINE COVERIS: POLOGNE - Délai : 4 semaines</t>
  </si>
  <si>
    <t>Gamme non standard, sous commande avec un délai de 6 semaines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</si>
</sst>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8"/>
      <name val="Comic Sans MS"/>
      <family val="4"/>
    </font>
    <font>
      <sz val="12"/>
      <name val="Helv"/>
    </font>
    <font>
      <sz val="10"/>
      <name val="Comic Sans MS"/>
      <family val="4"/>
    </font>
    <font>
      <b/>
      <sz val="6"/>
      <name val="Comic Sans MS"/>
      <family val="4"/>
    </font>
    <font>
      <sz val="6"/>
      <name val="Comic Sans MS"/>
      <family val="4"/>
    </font>
    <font>
      <b/>
      <i/>
      <sz val="8"/>
      <name val="Comic Sans MS"/>
      <family val="4"/>
    </font>
    <font>
      <sz val="12"/>
      <name val="宋体"/>
      <charset val="134"/>
    </font>
    <font>
      <b/>
      <sz val="8"/>
      <name val="Comic Sans MS"/>
      <family val="4"/>
    </font>
    <font>
      <sz val="8"/>
      <color theme="1"/>
      <name val="Comic Sans MS"/>
      <family val="4"/>
    </font>
    <font>
      <b/>
      <sz val="10"/>
      <color theme="1"/>
      <name val="Comic Sans MS"/>
      <family val="4"/>
    </font>
    <font>
      <i/>
      <sz val="10"/>
      <color theme="1"/>
      <name val="Comic Sans MS"/>
      <family val="4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omic Sans MS"/>
      <family val="4"/>
    </font>
    <font>
      <sz val="8"/>
      <color rgb="FFFF0000"/>
      <name val="Comic Sans MS"/>
      <family val="4"/>
    </font>
    <font>
      <sz val="16"/>
      <color theme="2"/>
      <name val="Comic Sans MS"/>
      <family val="4"/>
    </font>
    <font>
      <sz val="8"/>
      <color theme="2"/>
      <name val="Comic Sans MS"/>
      <family val="4"/>
    </font>
    <font>
      <sz val="10"/>
      <color theme="2"/>
      <name val="Comic Sans MS"/>
      <family val="4"/>
    </font>
    <font>
      <b/>
      <sz val="11"/>
      <color theme="1"/>
      <name val="Calibri"/>
      <family val="2"/>
      <scheme val="minor"/>
    </font>
    <font>
      <b/>
      <sz val="1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2" borderId="0">
      <alignment horizontal="center"/>
    </xf>
    <xf numFmtId="0" fontId="7" fillId="0" borderId="0">
      <alignment vertical="center"/>
    </xf>
    <xf numFmtId="0" fontId="12" fillId="0" borderId="0" applyNumberFormat="0" applyFill="0" applyBorder="0" applyAlignment="0" applyProtection="0"/>
  </cellStyleXfs>
  <cellXfs count="22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1" applyNumberFormat="1" applyFont="1" applyBorder="1" applyAlignment="1">
      <alignment horizontal="center"/>
    </xf>
    <xf numFmtId="0" fontId="1" fillId="2" borderId="0" xfId="1" applyNumberFormat="1" applyFont="1" applyBorder="1" applyAlignment="1" applyProtection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1" xfId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2" borderId="1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4" xfId="1" applyNumberFormat="1" applyFont="1" applyBorder="1" applyAlignment="1">
      <alignment horizontal="center"/>
    </xf>
    <xf numFmtId="0" fontId="1" fillId="2" borderId="14" xfId="1" applyNumberFormat="1" applyFont="1" applyBorder="1" applyAlignment="1" applyProtection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21" xfId="0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2" borderId="21" xfId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4" xfId="1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 applyProtection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1" fillId="2" borderId="13" xfId="1" applyNumberFormat="1" applyFont="1" applyBorder="1" applyAlignment="1" applyProtection="1">
      <alignment horizontal="center"/>
    </xf>
    <xf numFmtId="0" fontId="1" fillId="2" borderId="14" xfId="1" applyFont="1" applyBorder="1" applyAlignment="1">
      <alignment horizontal="center"/>
    </xf>
    <xf numFmtId="0" fontId="1" fillId="3" borderId="17" xfId="1" applyNumberFormat="1" applyFont="1" applyFill="1" applyBorder="1" applyAlignment="1" applyProtection="1">
      <alignment horizontal="center"/>
    </xf>
    <xf numFmtId="0" fontId="1" fillId="2" borderId="18" xfId="1" applyFont="1" applyBorder="1" applyAlignment="1">
      <alignment horizontal="center"/>
    </xf>
    <xf numFmtId="0" fontId="1" fillId="2" borderId="18" xfId="1" applyNumberFormat="1" applyFont="1" applyBorder="1" applyAlignment="1" applyProtection="1">
      <alignment horizontal="center"/>
    </xf>
    <xf numFmtId="0" fontId="1" fillId="2" borderId="18" xfId="1" applyNumberFormat="1" applyFont="1" applyBorder="1" applyAlignment="1">
      <alignment horizontal="center"/>
    </xf>
    <xf numFmtId="0" fontId="1" fillId="2" borderId="20" xfId="1" applyFont="1" applyBorder="1" applyAlignment="1">
      <alignment horizontal="center"/>
    </xf>
    <xf numFmtId="0" fontId="1" fillId="2" borderId="16" xfId="1" applyFont="1" applyBorder="1" applyAlignment="1">
      <alignment horizontal="center"/>
    </xf>
    <xf numFmtId="0" fontId="1" fillId="2" borderId="17" xfId="1" applyFont="1" applyBorder="1" applyAlignment="1">
      <alignment horizontal="center"/>
    </xf>
    <xf numFmtId="0" fontId="1" fillId="2" borderId="17" xfId="1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0" fontId="1" fillId="2" borderId="20" xfId="1" applyNumberFormat="1" applyFont="1" applyBorder="1" applyAlignment="1">
      <alignment horizontal="center"/>
    </xf>
    <xf numFmtId="0" fontId="1" fillId="2" borderId="21" xfId="1" applyNumberFormat="1" applyFont="1" applyBorder="1" applyAlignment="1">
      <alignment horizontal="center"/>
    </xf>
    <xf numFmtId="0" fontId="1" fillId="2" borderId="21" xfId="1" applyNumberFormat="1" applyFont="1" applyBorder="1" applyAlignment="1" applyProtection="1">
      <alignment horizontal="center"/>
    </xf>
    <xf numFmtId="0" fontId="1" fillId="3" borderId="16" xfId="1" applyNumberFormat="1" applyFont="1" applyFill="1" applyBorder="1" applyAlignment="1">
      <alignment horizontal="center"/>
    </xf>
    <xf numFmtId="0" fontId="1" fillId="2" borderId="11" xfId="1" applyNumberFormat="1" applyFont="1" applyBorder="1" applyAlignment="1">
      <alignment horizontal="center"/>
    </xf>
    <xf numFmtId="0" fontId="1" fillId="2" borderId="11" xfId="1" applyNumberFormat="1" applyFont="1" applyBorder="1" applyAlignment="1" applyProtection="1">
      <alignment horizontal="center"/>
    </xf>
    <xf numFmtId="0" fontId="1" fillId="2" borderId="16" xfId="1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2" borderId="24" xfId="1" applyNumberFormat="1" applyFont="1" applyBorder="1" applyAlignment="1">
      <alignment horizontal="center"/>
    </xf>
    <xf numFmtId="0" fontId="1" fillId="2" borderId="11" xfId="1" applyFont="1" applyFill="1" applyBorder="1" applyAlignment="1">
      <alignment horizontal="center"/>
    </xf>
    <xf numFmtId="0" fontId="1" fillId="3" borderId="23" xfId="1" applyNumberFormat="1" applyFont="1" applyFill="1" applyBorder="1" applyAlignment="1">
      <alignment horizontal="center"/>
    </xf>
    <xf numFmtId="0" fontId="1" fillId="3" borderId="17" xfId="1" applyNumberFormat="1" applyFont="1" applyFill="1" applyBorder="1" applyAlignment="1">
      <alignment horizontal="center"/>
    </xf>
    <xf numFmtId="0" fontId="1" fillId="2" borderId="18" xfId="1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2" applyFont="1" applyBorder="1" applyAlignment="1">
      <alignment horizontal="center" vertical="center" wrapText="1"/>
    </xf>
    <xf numFmtId="0" fontId="1" fillId="0" borderId="37" xfId="2" applyFont="1" applyBorder="1" applyAlignment="1">
      <alignment horizontal="center" vertical="center" wrapText="1"/>
    </xf>
    <xf numFmtId="0" fontId="1" fillId="0" borderId="21" xfId="2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1" fillId="0" borderId="21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8" xfId="2" applyFont="1" applyBorder="1" applyAlignment="1">
      <alignment horizontal="center" vertical="center" wrapText="1"/>
    </xf>
    <xf numFmtId="0" fontId="1" fillId="0" borderId="38" xfId="2" applyFont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1" fillId="0" borderId="8" xfId="2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11" xfId="2" applyFont="1" applyBorder="1" applyAlignment="1">
      <alignment horizontal="center" vertical="center" wrapText="1"/>
    </xf>
    <xf numFmtId="0" fontId="1" fillId="0" borderId="39" xfId="2" applyFont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1" fillId="0" borderId="11" xfId="2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/>
    </xf>
    <xf numFmtId="0" fontId="1" fillId="0" borderId="18" xfId="2" applyFont="1" applyBorder="1" applyAlignment="1">
      <alignment horizontal="center" vertical="center" wrapText="1"/>
    </xf>
    <xf numFmtId="0" fontId="1" fillId="0" borderId="40" xfId="2" applyFont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18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>
      <alignment horizontal="center"/>
    </xf>
    <xf numFmtId="0" fontId="1" fillId="2" borderId="0" xfId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4" xfId="2" applyFont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1" fillId="2" borderId="13" xfId="1" applyFont="1" applyBorder="1" applyAlignment="1">
      <alignment horizontal="center"/>
    </xf>
    <xf numFmtId="0" fontId="1" fillId="2" borderId="31" xfId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" fillId="2" borderId="31" xfId="1" quotePrefix="1" applyFont="1" applyBorder="1" applyAlignment="1">
      <alignment horizontal="center"/>
    </xf>
    <xf numFmtId="49" fontId="8" fillId="2" borderId="11" xfId="1" applyNumberFormat="1" applyFont="1" applyBorder="1" applyAlignment="1">
      <alignment horizontal="center"/>
    </xf>
    <xf numFmtId="49" fontId="1" fillId="2" borderId="11" xfId="1" applyNumberFormat="1" applyFont="1" applyBorder="1" applyAlignment="1">
      <alignment horizontal="center"/>
    </xf>
    <xf numFmtId="0" fontId="1" fillId="3" borderId="13" xfId="1" applyNumberFormat="1" applyFont="1" applyFill="1" applyBorder="1" applyAlignment="1">
      <alignment horizontal="center"/>
    </xf>
    <xf numFmtId="0" fontId="1" fillId="2" borderId="24" xfId="1" applyNumberFormat="1" applyFont="1" applyBorder="1" applyAlignment="1" applyProtection="1">
      <alignment horizontal="center"/>
    </xf>
    <xf numFmtId="0" fontId="1" fillId="3" borderId="16" xfId="1" applyNumberFormat="1" applyFont="1" applyFill="1" applyBorder="1" applyAlignment="1" applyProtection="1">
      <alignment horizontal="center"/>
    </xf>
    <xf numFmtId="0" fontId="1" fillId="2" borderId="11" xfId="0" applyFont="1" applyFill="1" applyBorder="1" applyAlignment="1">
      <alignment horizontal="center"/>
    </xf>
    <xf numFmtId="49" fontId="1" fillId="2" borderId="11" xfId="1" applyNumberFormat="1" applyFont="1" applyFill="1" applyBorder="1" applyAlignment="1">
      <alignment horizontal="center"/>
    </xf>
    <xf numFmtId="49" fontId="1" fillId="3" borderId="16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 applyProtection="1">
      <alignment horizontal="center"/>
    </xf>
    <xf numFmtId="49" fontId="1" fillId="2" borderId="11" xfId="1" applyNumberFormat="1" applyFont="1" applyFill="1" applyBorder="1" applyAlignment="1" applyProtection="1">
      <alignment horizontal="center"/>
    </xf>
    <xf numFmtId="49" fontId="1" fillId="3" borderId="17" xfId="1" applyNumberFormat="1" applyFont="1" applyFill="1" applyBorder="1" applyAlignment="1">
      <alignment horizontal="center"/>
    </xf>
    <xf numFmtId="49" fontId="1" fillId="2" borderId="18" xfId="1" applyNumberFormat="1" applyFont="1" applyBorder="1" applyAlignment="1">
      <alignment horizontal="center"/>
    </xf>
    <xf numFmtId="0" fontId="1" fillId="2" borderId="11" xfId="1" applyNumberFormat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49" fontId="1" fillId="2" borderId="16" xfId="1" applyNumberFormat="1" applyFont="1" applyFill="1" applyBorder="1" applyAlignment="1">
      <alignment horizontal="center"/>
    </xf>
    <xf numFmtId="0" fontId="1" fillId="2" borderId="13" xfId="1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1" applyNumberFormat="1" applyFont="1" applyFill="1" applyBorder="1" applyAlignment="1">
      <alignment horizontal="center"/>
    </xf>
    <xf numFmtId="0" fontId="1" fillId="2" borderId="14" xfId="1" applyNumberFormat="1" applyFont="1" applyFill="1" applyBorder="1" applyAlignment="1" applyProtection="1">
      <alignment horizontal="center"/>
    </xf>
    <xf numFmtId="0" fontId="1" fillId="2" borderId="17" xfId="1" applyNumberFormat="1" applyFont="1" applyFill="1" applyBorder="1" applyAlignment="1">
      <alignment horizontal="center"/>
    </xf>
    <xf numFmtId="49" fontId="1" fillId="2" borderId="18" xfId="1" applyNumberFormat="1" applyFont="1" applyFill="1" applyBorder="1" applyAlignment="1">
      <alignment horizontal="center"/>
    </xf>
    <xf numFmtId="49" fontId="1" fillId="3" borderId="7" xfId="1" applyNumberFormat="1" applyFont="1" applyFill="1" applyBorder="1" applyAlignment="1">
      <alignment horizontal="center"/>
    </xf>
    <xf numFmtId="49" fontId="1" fillId="2" borderId="8" xfId="1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8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0" fontId="1" fillId="0" borderId="4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0" fillId="0" borderId="0" xfId="0" applyFont="1"/>
    <xf numFmtId="164" fontId="9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quotePrefix="1" applyFont="1"/>
    <xf numFmtId="0" fontId="9" fillId="0" borderId="11" xfId="0" applyFont="1" applyBorder="1" applyAlignment="1">
      <alignment horizontal="center"/>
    </xf>
    <xf numFmtId="2" fontId="1" fillId="3" borderId="22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2" fontId="1" fillId="0" borderId="9" xfId="1" applyNumberFormat="1" applyFont="1" applyFill="1" applyBorder="1" applyAlignment="1">
      <alignment horizontal="center"/>
    </xf>
    <xf numFmtId="2" fontId="1" fillId="0" borderId="12" xfId="1" applyNumberFormat="1" applyFont="1" applyFill="1" applyBorder="1" applyAlignment="1">
      <alignment horizontal="center"/>
    </xf>
    <xf numFmtId="2" fontId="1" fillId="0" borderId="15" xfId="1" applyNumberFormat="1" applyFont="1" applyFill="1" applyBorder="1" applyAlignment="1">
      <alignment horizontal="center"/>
    </xf>
    <xf numFmtId="2" fontId="1" fillId="0" borderId="19" xfId="1" applyNumberFormat="1" applyFont="1" applyFill="1" applyBorder="1" applyAlignment="1">
      <alignment horizontal="center"/>
    </xf>
    <xf numFmtId="2" fontId="1" fillId="3" borderId="29" xfId="0" applyNumberFormat="1" applyFont="1" applyFill="1" applyBorder="1" applyAlignment="1">
      <alignment horizontal="center"/>
    </xf>
    <xf numFmtId="2" fontId="1" fillId="3" borderId="12" xfId="1" applyNumberFormat="1" applyFont="1" applyFill="1" applyBorder="1" applyAlignment="1">
      <alignment horizontal="center"/>
    </xf>
    <xf numFmtId="2" fontId="1" fillId="0" borderId="10" xfId="1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2" fontId="1" fillId="3" borderId="22" xfId="1" applyNumberFormat="1" applyFont="1" applyFill="1" applyBorder="1" applyAlignment="1">
      <alignment horizontal="center"/>
    </xf>
    <xf numFmtId="2" fontId="1" fillId="3" borderId="9" xfId="1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1" fillId="0" borderId="22" xfId="1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16" xfId="0" quotePrefix="1" applyFont="1" applyFill="1" applyBorder="1" applyAlignment="1">
      <alignment horizontal="center"/>
    </xf>
    <xf numFmtId="0" fontId="13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/>
    </xf>
    <xf numFmtId="0" fontId="12" fillId="0" borderId="0" xfId="3" quotePrefix="1"/>
    <xf numFmtId="0" fontId="12" fillId="0" borderId="0" xfId="3"/>
    <xf numFmtId="3" fontId="0" fillId="0" borderId="0" xfId="0" quotePrefix="1" applyNumberFormat="1"/>
    <xf numFmtId="14" fontId="0" fillId="0" borderId="0" xfId="0" applyNumberFormat="1"/>
    <xf numFmtId="0" fontId="14" fillId="4" borderId="0" xfId="0" applyFont="1" applyFill="1"/>
    <xf numFmtId="0" fontId="15" fillId="4" borderId="0" xfId="0" applyFont="1" applyFill="1" applyBorder="1" applyAlignment="1">
      <alignment horizontal="center"/>
    </xf>
    <xf numFmtId="0" fontId="15" fillId="4" borderId="0" xfId="1" applyNumberFormat="1" applyFont="1" applyFill="1" applyBorder="1" applyAlignment="1">
      <alignment horizontal="center"/>
    </xf>
    <xf numFmtId="0" fontId="15" fillId="4" borderId="0" xfId="1" applyNumberFormat="1" applyFont="1" applyFill="1" applyBorder="1" applyAlignment="1" applyProtection="1">
      <alignment horizontal="center"/>
    </xf>
    <xf numFmtId="0" fontId="15" fillId="4" borderId="0" xfId="1" applyFont="1" applyFill="1" applyBorder="1" applyAlignment="1">
      <alignment horizontal="center"/>
    </xf>
    <xf numFmtId="2" fontId="15" fillId="4" borderId="0" xfId="0" applyNumberFormat="1" applyFont="1" applyFill="1" applyBorder="1" applyAlignment="1">
      <alignment horizontal="center"/>
    </xf>
    <xf numFmtId="0" fontId="16" fillId="5" borderId="0" xfId="0" applyFont="1" applyFill="1"/>
    <xf numFmtId="0" fontId="17" fillId="5" borderId="0" xfId="0" applyFont="1" applyFill="1" applyAlignment="1">
      <alignment horizontal="center"/>
    </xf>
    <xf numFmtId="0" fontId="18" fillId="5" borderId="0" xfId="0" applyFont="1" applyFill="1"/>
    <xf numFmtId="0" fontId="1" fillId="3" borderId="20" xfId="1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1" applyFont="1" applyFill="1" applyBorder="1" applyAlignment="1">
      <alignment horizontal="center"/>
    </xf>
    <xf numFmtId="0" fontId="1" fillId="3" borderId="16" xfId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1" applyFont="1" applyFill="1" applyBorder="1" applyAlignment="1">
      <alignment horizontal="center"/>
    </xf>
    <xf numFmtId="0" fontId="1" fillId="3" borderId="17" xfId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1" applyFont="1" applyFill="1" applyBorder="1" applyAlignment="1">
      <alignment horizontal="center"/>
    </xf>
    <xf numFmtId="0" fontId="1" fillId="3" borderId="8" xfId="1" applyFont="1" applyFill="1" applyBorder="1" applyAlignment="1">
      <alignment horizontal="center"/>
    </xf>
    <xf numFmtId="2" fontId="0" fillId="0" borderId="0" xfId="0" applyNumberFormat="1"/>
    <xf numFmtId="2" fontId="1" fillId="2" borderId="42" xfId="1" applyNumberFormat="1" applyFont="1" applyBorder="1" applyAlignment="1">
      <alignment horizontal="center"/>
    </xf>
    <xf numFmtId="0" fontId="19" fillId="0" borderId="0" xfId="0" applyFont="1"/>
    <xf numFmtId="2" fontId="1" fillId="2" borderId="0" xfId="1" applyNumberFormat="1" applyFont="1" applyBorder="1" applyAlignment="1">
      <alignment horizontal="center"/>
    </xf>
    <xf numFmtId="0" fontId="20" fillId="3" borderId="35" xfId="1" applyFont="1" applyFill="1" applyBorder="1" applyAlignment="1">
      <alignment horizontal="center"/>
    </xf>
    <xf numFmtId="0" fontId="1" fillId="3" borderId="18" xfId="1" applyNumberFormat="1" applyFont="1" applyFill="1" applyBorder="1" applyAlignment="1">
      <alignment horizontal="center"/>
    </xf>
    <xf numFmtId="0" fontId="1" fillId="3" borderId="18" xfId="1" applyNumberFormat="1" applyFont="1" applyFill="1" applyBorder="1" applyAlignment="1" applyProtection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2" fontId="1" fillId="3" borderId="25" xfId="0" applyNumberFormat="1" applyFont="1" applyFill="1" applyBorder="1" applyAlignment="1">
      <alignment horizontal="center"/>
    </xf>
    <xf numFmtId="0" fontId="1" fillId="3" borderId="11" xfId="1" applyNumberFormat="1" applyFont="1" applyFill="1" applyBorder="1" applyAlignment="1">
      <alignment horizontal="center"/>
    </xf>
    <xf numFmtId="0" fontId="1" fillId="3" borderId="11" xfId="1" applyNumberFormat="1" applyFont="1" applyFill="1" applyBorder="1" applyAlignment="1" applyProtection="1">
      <alignment horizontal="center"/>
    </xf>
    <xf numFmtId="0" fontId="1" fillId="2" borderId="32" xfId="1" applyNumberFormat="1" applyFont="1" applyBorder="1" applyAlignment="1">
      <alignment horizontal="center"/>
    </xf>
    <xf numFmtId="0" fontId="1" fillId="2" borderId="33" xfId="1" applyNumberFormat="1" applyFont="1" applyBorder="1" applyAlignment="1">
      <alignment horizontal="center"/>
    </xf>
    <xf numFmtId="0" fontId="1" fillId="2" borderId="30" xfId="1" applyNumberFormat="1" applyFont="1" applyBorder="1" applyAlignment="1">
      <alignment horizontal="center"/>
    </xf>
    <xf numFmtId="0" fontId="1" fillId="2" borderId="39" xfId="1" applyNumberFormat="1" applyFont="1" applyBorder="1" applyAlignment="1">
      <alignment horizontal="center"/>
    </xf>
    <xf numFmtId="0" fontId="1" fillId="2" borderId="14" xfId="1" applyNumberFormat="1" applyFont="1" applyBorder="1" applyAlignment="1">
      <alignment horizontal="center"/>
    </xf>
    <xf numFmtId="0" fontId="1" fillId="2" borderId="31" xfId="1" applyNumberFormat="1" applyFont="1" applyBorder="1" applyAlignment="1">
      <alignment horizontal="center"/>
    </xf>
    <xf numFmtId="0" fontId="6" fillId="2" borderId="39" xfId="1" applyNumberFormat="1" applyFont="1" applyBorder="1" applyAlignment="1">
      <alignment horizontal="center"/>
    </xf>
    <xf numFmtId="0" fontId="6" fillId="2" borderId="14" xfId="1" applyNumberFormat="1" applyFont="1" applyBorder="1" applyAlignment="1">
      <alignment horizontal="center"/>
    </xf>
    <xf numFmtId="0" fontId="6" fillId="2" borderId="31" xfId="1" applyNumberFormat="1" applyFont="1" applyBorder="1" applyAlignment="1">
      <alignment horizontal="center"/>
    </xf>
    <xf numFmtId="0" fontId="1" fillId="2" borderId="13" xfId="1" applyNumberFormat="1" applyFont="1" applyBorder="1" applyAlignment="1">
      <alignment horizontal="center"/>
    </xf>
    <xf numFmtId="0" fontId="1" fillId="2" borderId="15" xfId="1" applyNumberFormat="1" applyFont="1" applyBorder="1" applyAlignment="1">
      <alignment horizontal="center"/>
    </xf>
  </cellXfs>
  <cellStyles count="4">
    <cellStyle name="Lien hypertexte" xfId="3" builtinId="8"/>
    <cellStyle name="Normal" xfId="0" builtinId="0"/>
    <cellStyle name="Normal 2" xfId="2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619125</xdr:colOff>
      <xdr:row>2</xdr:row>
      <xdr:rowOff>133350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714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w.harrison@coveris.com" TargetMode="External"/><Relationship Id="rId1" Type="http://schemas.openxmlformats.org/officeDocument/2006/relationships/hyperlink" Target="mailto:ines.guillemin@coveri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36"/>
  <sheetViews>
    <sheetView tabSelected="1" topLeftCell="A172" workbookViewId="0">
      <selection activeCell="K191" sqref="K191"/>
    </sheetView>
  </sheetViews>
  <sheetFormatPr baseColWidth="10" defaultRowHeight="15"/>
  <cols>
    <col min="1" max="1" width="8.28515625" customWidth="1"/>
    <col min="2" max="2" width="11.140625" customWidth="1"/>
    <col min="3" max="3" width="43.140625" bestFit="1" customWidth="1"/>
    <col min="4" max="4" width="8" customWidth="1"/>
    <col min="5" max="5" width="9" customWidth="1"/>
    <col min="6" max="6" width="8.85546875" customWidth="1"/>
    <col min="7" max="7" width="9.140625" customWidth="1"/>
    <col min="8" max="8" width="9.85546875" customWidth="1"/>
  </cols>
  <sheetData>
    <row r="3" spans="1:10">
      <c r="I3" s="182">
        <v>42795</v>
      </c>
    </row>
    <row r="4" spans="1:10" ht="18.75">
      <c r="A4" s="174" t="s">
        <v>313</v>
      </c>
      <c r="C4" s="204" t="s">
        <v>318</v>
      </c>
    </row>
    <row r="5" spans="1:10" ht="19.5">
      <c r="A5" s="183" t="s">
        <v>336</v>
      </c>
      <c r="B5" s="184"/>
      <c r="C5" s="185"/>
      <c r="D5" s="186"/>
      <c r="E5" s="186"/>
      <c r="F5" s="185"/>
      <c r="G5" s="185"/>
      <c r="H5" s="187"/>
      <c r="I5" s="188"/>
    </row>
    <row r="6" spans="1:10" ht="24.75" thickBot="1">
      <c r="A6" s="189" t="s">
        <v>0</v>
      </c>
      <c r="B6" s="190"/>
      <c r="C6" s="191"/>
      <c r="D6" s="191"/>
      <c r="E6" s="191"/>
      <c r="F6" s="191"/>
      <c r="G6" s="191"/>
      <c r="H6" s="191"/>
      <c r="I6" s="191"/>
    </row>
    <row r="7" spans="1:10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6</v>
      </c>
      <c r="I7" s="3" t="s">
        <v>8</v>
      </c>
    </row>
    <row r="8" spans="1:10" ht="15.75" thickBot="1">
      <c r="A8" s="4"/>
      <c r="B8" s="5"/>
      <c r="C8" s="6"/>
      <c r="D8" s="6" t="s">
        <v>9</v>
      </c>
      <c r="E8" s="6" t="s">
        <v>10</v>
      </c>
      <c r="F8" s="6" t="s">
        <v>10</v>
      </c>
      <c r="G8" s="6" t="s">
        <v>11</v>
      </c>
      <c r="H8" s="6" t="s">
        <v>11</v>
      </c>
      <c r="I8" s="7" t="s">
        <v>12</v>
      </c>
    </row>
    <row r="9" spans="1:10" ht="15.75" thickBot="1">
      <c r="A9" s="75">
        <v>102090</v>
      </c>
      <c r="B9" s="199" t="s">
        <v>13</v>
      </c>
      <c r="C9" s="207" t="s">
        <v>14</v>
      </c>
      <c r="D9" s="208">
        <v>50</v>
      </c>
      <c r="E9" s="208">
        <v>84</v>
      </c>
      <c r="F9" s="207">
        <v>4200</v>
      </c>
      <c r="G9" s="207">
        <v>24</v>
      </c>
      <c r="H9" s="200">
        <f t="shared" ref="H9" si="0">G9*F9</f>
        <v>100800</v>
      </c>
      <c r="I9" s="165">
        <v>8.3718067097568483</v>
      </c>
      <c r="J9" s="202"/>
    </row>
    <row r="10" spans="1:10" ht="15.75">
      <c r="A10" s="27"/>
      <c r="B10" s="28"/>
      <c r="C10" s="27"/>
      <c r="D10" s="27"/>
      <c r="E10" s="27"/>
      <c r="F10" s="27"/>
      <c r="G10" s="27"/>
      <c r="H10" s="27"/>
      <c r="I10" s="29"/>
      <c r="J10" s="202"/>
    </row>
    <row r="11" spans="1:10" ht="24.75" thickBot="1">
      <c r="A11" s="189" t="s">
        <v>15</v>
      </c>
      <c r="B11" s="190"/>
      <c r="C11" s="191"/>
      <c r="D11" s="191"/>
      <c r="E11" s="191"/>
      <c r="F11" s="191"/>
      <c r="G11" s="191"/>
      <c r="H11" s="191"/>
      <c r="I11" s="191"/>
      <c r="J11" s="202"/>
    </row>
    <row r="12" spans="1:10">
      <c r="A12" s="1" t="s">
        <v>1</v>
      </c>
      <c r="B12" s="2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6</v>
      </c>
      <c r="I12" s="3" t="s">
        <v>8</v>
      </c>
      <c r="J12" s="202"/>
    </row>
    <row r="13" spans="1:10" ht="15.75" thickBot="1">
      <c r="A13" s="4"/>
      <c r="B13" s="5"/>
      <c r="C13" s="6"/>
      <c r="D13" s="6" t="s">
        <v>9</v>
      </c>
      <c r="E13" s="6" t="s">
        <v>10</v>
      </c>
      <c r="F13" s="6" t="s">
        <v>10</v>
      </c>
      <c r="G13" s="6" t="s">
        <v>11</v>
      </c>
      <c r="H13" s="6" t="s">
        <v>11</v>
      </c>
      <c r="I13" s="7" t="s">
        <v>12</v>
      </c>
      <c r="J13" s="202"/>
    </row>
    <row r="14" spans="1:10">
      <c r="A14" s="209">
        <v>902418</v>
      </c>
      <c r="B14" s="193" t="s">
        <v>16</v>
      </c>
      <c r="C14" s="193" t="s">
        <v>17</v>
      </c>
      <c r="D14" s="193">
        <v>100</v>
      </c>
      <c r="E14" s="193">
        <v>30</v>
      </c>
      <c r="F14" s="193">
        <v>3000</v>
      </c>
      <c r="G14" s="193">
        <v>30</v>
      </c>
      <c r="H14" s="193">
        <f>F14*G14</f>
        <v>90000</v>
      </c>
      <c r="I14" s="155">
        <v>6.6</v>
      </c>
      <c r="J14" s="202"/>
    </row>
    <row r="15" spans="1:10">
      <c r="A15" s="210">
        <v>902411</v>
      </c>
      <c r="B15" s="211" t="s">
        <v>18</v>
      </c>
      <c r="C15" s="211" t="s">
        <v>19</v>
      </c>
      <c r="D15" s="211">
        <v>100</v>
      </c>
      <c r="E15" s="211">
        <v>30</v>
      </c>
      <c r="F15" s="211">
        <v>3000</v>
      </c>
      <c r="G15" s="211">
        <v>30</v>
      </c>
      <c r="H15" s="196">
        <f>F15*G15</f>
        <v>90000</v>
      </c>
      <c r="I15" s="212">
        <v>6.6</v>
      </c>
      <c r="J15" s="202"/>
    </row>
    <row r="16" spans="1:10" ht="8.25" customHeight="1">
      <c r="A16" s="34"/>
      <c r="B16" s="35"/>
      <c r="C16" s="35"/>
      <c r="D16" s="35"/>
      <c r="E16" s="35"/>
      <c r="F16" s="35"/>
      <c r="G16" s="35"/>
      <c r="H16" s="36"/>
      <c r="I16" s="161"/>
      <c r="J16" s="202"/>
    </row>
    <row r="17" spans="1:10" ht="15" customHeight="1">
      <c r="A17" s="57">
        <v>102741</v>
      </c>
      <c r="B17" s="16" t="s">
        <v>271</v>
      </c>
      <c r="C17" s="15" t="s">
        <v>272</v>
      </c>
      <c r="D17" s="16">
        <v>50</v>
      </c>
      <c r="E17" s="16">
        <v>25</v>
      </c>
      <c r="F17" s="16">
        <v>1250</v>
      </c>
      <c r="G17" s="16">
        <v>24</v>
      </c>
      <c r="H17" s="9">
        <f>F17*G17</f>
        <v>30000</v>
      </c>
      <c r="I17" s="162">
        <v>16.237113402061855</v>
      </c>
      <c r="J17" s="202"/>
    </row>
    <row r="18" spans="1:10" ht="15" customHeight="1">
      <c r="A18" s="57">
        <v>102742</v>
      </c>
      <c r="B18" s="16" t="s">
        <v>273</v>
      </c>
      <c r="C18" s="15" t="s">
        <v>274</v>
      </c>
      <c r="D18" s="16">
        <v>50</v>
      </c>
      <c r="E18" s="16">
        <v>25</v>
      </c>
      <c r="F18" s="16">
        <v>1250</v>
      </c>
      <c r="G18" s="16">
        <v>24</v>
      </c>
      <c r="H18" s="9">
        <f>F18*G18</f>
        <v>30000</v>
      </c>
      <c r="I18" s="159">
        <v>16.878671493589628</v>
      </c>
      <c r="J18" s="202"/>
    </row>
    <row r="19" spans="1:10">
      <c r="A19" s="57"/>
      <c r="B19" s="16" t="s">
        <v>275</v>
      </c>
      <c r="C19" s="15" t="s">
        <v>276</v>
      </c>
      <c r="D19" s="16">
        <v>50</v>
      </c>
      <c r="E19" s="16">
        <v>25</v>
      </c>
      <c r="F19" s="16">
        <v>1250</v>
      </c>
      <c r="G19" s="16">
        <v>24</v>
      </c>
      <c r="H19" s="9">
        <f>F19*G19</f>
        <v>30000</v>
      </c>
      <c r="I19" s="158">
        <v>19.352898297713342</v>
      </c>
      <c r="J19" s="202"/>
    </row>
    <row r="20" spans="1:10">
      <c r="A20" s="57">
        <v>102743</v>
      </c>
      <c r="B20" s="16" t="s">
        <v>277</v>
      </c>
      <c r="C20" s="15" t="s">
        <v>278</v>
      </c>
      <c r="D20" s="16">
        <v>50</v>
      </c>
      <c r="E20" s="16">
        <v>16</v>
      </c>
      <c r="F20" s="16">
        <v>800</v>
      </c>
      <c r="G20" s="16">
        <v>24</v>
      </c>
      <c r="H20" s="16">
        <f>F20*G20</f>
        <v>19200</v>
      </c>
      <c r="I20" s="158">
        <v>27.037721055307472</v>
      </c>
      <c r="J20" s="202"/>
    </row>
    <row r="21" spans="1:10" ht="8.25" customHeight="1">
      <c r="A21" s="34"/>
      <c r="B21" s="35"/>
      <c r="C21" s="11"/>
      <c r="D21" s="11"/>
      <c r="E21" s="11"/>
      <c r="F21" s="11"/>
      <c r="G21" s="11"/>
      <c r="H21" s="11"/>
      <c r="I21" s="163"/>
      <c r="J21" s="202"/>
    </row>
    <row r="22" spans="1:10" ht="15.75" thickBot="1">
      <c r="A22" s="24">
        <v>880397</v>
      </c>
      <c r="B22" s="25" t="s">
        <v>20</v>
      </c>
      <c r="C22" s="25" t="s">
        <v>21</v>
      </c>
      <c r="D22" s="25">
        <v>200</v>
      </c>
      <c r="E22" s="25">
        <v>25</v>
      </c>
      <c r="F22" s="25">
        <v>5000</v>
      </c>
      <c r="G22" s="25">
        <v>36</v>
      </c>
      <c r="H22" s="25">
        <f>F22*G22</f>
        <v>180000</v>
      </c>
      <c r="I22" s="160">
        <v>8.247422680412372</v>
      </c>
      <c r="J22" s="202"/>
    </row>
    <row r="23" spans="1:10" ht="24.75" thickBot="1">
      <c r="A23" s="189" t="s">
        <v>28</v>
      </c>
      <c r="B23" s="190"/>
      <c r="C23" s="191"/>
      <c r="D23" s="191"/>
      <c r="E23" s="191"/>
      <c r="F23" s="191"/>
      <c r="G23" s="191"/>
      <c r="H23" s="191"/>
      <c r="I23" s="191"/>
      <c r="J23" s="202"/>
    </row>
    <row r="24" spans="1:10">
      <c r="A24" s="1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6</v>
      </c>
      <c r="I24" s="3" t="s">
        <v>8</v>
      </c>
      <c r="J24" s="202"/>
    </row>
    <row r="25" spans="1:10" ht="15.75" thickBot="1">
      <c r="A25" s="4"/>
      <c r="B25" s="5"/>
      <c r="C25" s="6"/>
      <c r="D25" s="6" t="s">
        <v>9</v>
      </c>
      <c r="E25" s="6" t="s">
        <v>10</v>
      </c>
      <c r="F25" s="6" t="s">
        <v>10</v>
      </c>
      <c r="G25" s="6" t="s">
        <v>11</v>
      </c>
      <c r="H25" s="6" t="s">
        <v>11</v>
      </c>
      <c r="I25" s="7" t="s">
        <v>12</v>
      </c>
      <c r="J25" s="202"/>
    </row>
    <row r="26" spans="1:10">
      <c r="A26" s="40">
        <v>217106</v>
      </c>
      <c r="B26" s="8" t="s">
        <v>29</v>
      </c>
      <c r="C26" s="8" t="s">
        <v>30</v>
      </c>
      <c r="D26" s="41">
        <v>2500</v>
      </c>
      <c r="E26" s="41">
        <v>10</v>
      </c>
      <c r="F26" s="41">
        <v>25000</v>
      </c>
      <c r="G26" s="42">
        <v>32</v>
      </c>
      <c r="H26" s="9">
        <f>F26*G26</f>
        <v>800000</v>
      </c>
      <c r="I26" s="10">
        <v>3.9322936972059774</v>
      </c>
      <c r="J26" s="202"/>
    </row>
    <row r="27" spans="1:10">
      <c r="A27" s="43">
        <v>217105</v>
      </c>
      <c r="B27" s="15" t="s">
        <v>31</v>
      </c>
      <c r="C27" s="15" t="s">
        <v>32</v>
      </c>
      <c r="D27" s="44">
        <v>2500</v>
      </c>
      <c r="E27" s="44">
        <v>10</v>
      </c>
      <c r="F27" s="44">
        <v>25000</v>
      </c>
      <c r="G27" s="45">
        <v>32</v>
      </c>
      <c r="H27" s="9">
        <f>F27*G27</f>
        <v>800000</v>
      </c>
      <c r="I27" s="17">
        <v>4.6340480831708897</v>
      </c>
      <c r="J27" s="202"/>
    </row>
    <row r="28" spans="1:10" ht="4.9000000000000004" customHeight="1">
      <c r="A28" s="46"/>
      <c r="B28" s="47"/>
      <c r="C28" s="48"/>
      <c r="D28" s="48"/>
      <c r="E28" s="48"/>
      <c r="F28" s="48"/>
      <c r="G28" s="48"/>
      <c r="H28" s="48"/>
      <c r="I28" s="49">
        <v>0</v>
      </c>
      <c r="J28" s="202"/>
    </row>
    <row r="29" spans="1:10">
      <c r="A29" s="43">
        <v>217107</v>
      </c>
      <c r="B29" s="15" t="s">
        <v>33</v>
      </c>
      <c r="C29" s="15" t="s">
        <v>34</v>
      </c>
      <c r="D29" s="44">
        <v>100</v>
      </c>
      <c r="E29" s="44">
        <v>150</v>
      </c>
      <c r="F29" s="44">
        <v>15000</v>
      </c>
      <c r="G29" s="45">
        <v>54</v>
      </c>
      <c r="H29" s="9">
        <f>F29*G29</f>
        <v>810000</v>
      </c>
      <c r="I29" s="158">
        <v>2.6456309711288117</v>
      </c>
      <c r="J29" s="202"/>
    </row>
    <row r="30" spans="1:10">
      <c r="A30" s="43">
        <v>217108</v>
      </c>
      <c r="B30" s="15" t="s">
        <v>35</v>
      </c>
      <c r="C30" s="15" t="s">
        <v>36</v>
      </c>
      <c r="D30" s="44">
        <v>2000</v>
      </c>
      <c r="E30" s="44">
        <v>8</v>
      </c>
      <c r="F30" s="44">
        <v>16000</v>
      </c>
      <c r="G30" s="45">
        <v>40</v>
      </c>
      <c r="H30" s="9">
        <f>F30*G30</f>
        <v>640000</v>
      </c>
      <c r="I30" s="158">
        <v>2.896880309806007</v>
      </c>
      <c r="J30" s="202"/>
    </row>
    <row r="31" spans="1:10" ht="6.6" customHeight="1">
      <c r="A31" s="50"/>
      <c r="B31" s="19"/>
      <c r="C31" s="51"/>
      <c r="D31" s="21"/>
      <c r="E31" s="21"/>
      <c r="F31" s="21"/>
      <c r="G31" s="21"/>
      <c r="H31" s="20"/>
      <c r="I31" s="22"/>
      <c r="J31" s="202"/>
    </row>
    <row r="32" spans="1:10" ht="15.75" thickBot="1">
      <c r="A32" s="52">
        <v>121243</v>
      </c>
      <c r="B32" s="25" t="s">
        <v>37</v>
      </c>
      <c r="C32" s="53" t="s">
        <v>38</v>
      </c>
      <c r="D32" s="54">
        <v>1</v>
      </c>
      <c r="E32" s="54">
        <v>24</v>
      </c>
      <c r="F32" s="54">
        <v>24</v>
      </c>
      <c r="G32" s="54">
        <v>25</v>
      </c>
      <c r="H32" s="55">
        <v>600</v>
      </c>
      <c r="I32" s="26">
        <v>10</v>
      </c>
      <c r="J32" s="203"/>
    </row>
    <row r="33" spans="1:10" ht="19.5">
      <c r="A33" s="183" t="s">
        <v>337</v>
      </c>
      <c r="B33" s="184"/>
      <c r="C33" s="185"/>
      <c r="D33" s="186"/>
      <c r="E33" s="186"/>
      <c r="F33" s="185"/>
      <c r="G33" s="185"/>
      <c r="H33" s="187"/>
      <c r="I33" s="188"/>
      <c r="J33" s="205"/>
    </row>
    <row r="34" spans="1:10" ht="24.75" thickBot="1">
      <c r="A34" s="189" t="s">
        <v>335</v>
      </c>
      <c r="B34" s="189"/>
      <c r="C34" s="190"/>
      <c r="D34" s="191"/>
      <c r="E34" s="191"/>
      <c r="F34" s="191"/>
      <c r="G34" s="191"/>
      <c r="H34" s="191"/>
      <c r="I34" s="191"/>
      <c r="J34" s="202"/>
    </row>
    <row r="35" spans="1:10">
      <c r="A35" s="1" t="s">
        <v>1</v>
      </c>
      <c r="B35" s="2" t="s">
        <v>2</v>
      </c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2" t="s">
        <v>6</v>
      </c>
      <c r="I35" s="3" t="s">
        <v>8</v>
      </c>
      <c r="J35" s="202"/>
    </row>
    <row r="36" spans="1:10" ht="15.75" thickBot="1">
      <c r="A36" s="4" t="s">
        <v>319</v>
      </c>
      <c r="B36" s="61"/>
      <c r="C36" s="62"/>
      <c r="D36" s="62" t="s">
        <v>9</v>
      </c>
      <c r="E36" s="62" t="s">
        <v>10</v>
      </c>
      <c r="F36" s="62" t="s">
        <v>10</v>
      </c>
      <c r="G36" s="62" t="s">
        <v>11</v>
      </c>
      <c r="H36" s="62" t="s">
        <v>11</v>
      </c>
      <c r="I36" s="63" t="s">
        <v>12</v>
      </c>
      <c r="J36" s="202"/>
    </row>
    <row r="37" spans="1:10">
      <c r="A37" s="192">
        <v>187900</v>
      </c>
      <c r="B37" s="193" t="s">
        <v>320</v>
      </c>
      <c r="C37" s="194" t="s">
        <v>321</v>
      </c>
      <c r="D37" s="194" t="s">
        <v>322</v>
      </c>
      <c r="E37" s="194">
        <v>1</v>
      </c>
      <c r="F37" s="194">
        <v>400</v>
      </c>
      <c r="G37" s="194">
        <v>20</v>
      </c>
      <c r="H37" s="194">
        <f>+G37*F37</f>
        <v>8000</v>
      </c>
      <c r="I37" s="155">
        <v>77.824742268041234</v>
      </c>
      <c r="J37" s="202"/>
    </row>
    <row r="38" spans="1:10">
      <c r="A38" s="195">
        <v>187905</v>
      </c>
      <c r="B38" s="197" t="s">
        <v>323</v>
      </c>
      <c r="C38" s="197" t="s">
        <v>324</v>
      </c>
      <c r="D38" s="197" t="s">
        <v>325</v>
      </c>
      <c r="E38" s="197">
        <v>1</v>
      </c>
      <c r="F38" s="197">
        <v>300</v>
      </c>
      <c r="G38" s="197">
        <v>20</v>
      </c>
      <c r="H38" s="197">
        <f>+G38*F38</f>
        <v>6000</v>
      </c>
      <c r="I38" s="164">
        <v>95.917525773195891</v>
      </c>
      <c r="J38" s="202"/>
    </row>
    <row r="39" spans="1:10">
      <c r="A39" s="195">
        <v>187910</v>
      </c>
      <c r="B39" s="197" t="s">
        <v>326</v>
      </c>
      <c r="C39" s="197" t="s">
        <v>327</v>
      </c>
      <c r="D39" s="197" t="s">
        <v>328</v>
      </c>
      <c r="E39" s="197">
        <v>1</v>
      </c>
      <c r="F39" s="197">
        <v>225</v>
      </c>
      <c r="G39" s="197">
        <v>20</v>
      </c>
      <c r="H39" s="197">
        <f>+G39*F39</f>
        <v>4500</v>
      </c>
      <c r="I39" s="164">
        <v>118.87628865979381</v>
      </c>
      <c r="J39" s="202"/>
    </row>
    <row r="40" spans="1:10">
      <c r="A40" s="195">
        <v>287831</v>
      </c>
      <c r="B40" s="197" t="s">
        <v>329</v>
      </c>
      <c r="C40" s="197" t="s">
        <v>330</v>
      </c>
      <c r="D40" s="197" t="s">
        <v>331</v>
      </c>
      <c r="E40" s="197">
        <v>1</v>
      </c>
      <c r="F40" s="197">
        <v>330</v>
      </c>
      <c r="G40" s="197">
        <v>16</v>
      </c>
      <c r="H40" s="197">
        <f>+G40*F40</f>
        <v>5280</v>
      </c>
      <c r="I40" s="164">
        <v>143.60824742268042</v>
      </c>
      <c r="J40" s="202"/>
    </row>
    <row r="41" spans="1:10" ht="15.75" thickBot="1">
      <c r="A41" s="198">
        <v>187839</v>
      </c>
      <c r="B41" s="200" t="s">
        <v>332</v>
      </c>
      <c r="C41" s="200" t="s">
        <v>333</v>
      </c>
      <c r="D41" s="200" t="s">
        <v>334</v>
      </c>
      <c r="E41" s="200">
        <v>1</v>
      </c>
      <c r="F41" s="200">
        <v>200</v>
      </c>
      <c r="G41" s="200">
        <v>20</v>
      </c>
      <c r="H41" s="200">
        <f>+G41*F41</f>
        <v>4000</v>
      </c>
      <c r="I41" s="165">
        <v>180</v>
      </c>
      <c r="J41" s="202"/>
    </row>
    <row r="42" spans="1:10" ht="16.5">
      <c r="C42" s="206" t="s">
        <v>340</v>
      </c>
      <c r="J42" s="202"/>
    </row>
    <row r="43" spans="1:10">
      <c r="A43" s="104"/>
      <c r="B43" s="104"/>
      <c r="C43" s="104"/>
      <c r="D43" s="104"/>
      <c r="E43" s="104"/>
      <c r="F43" s="104"/>
      <c r="G43" s="104"/>
      <c r="H43" s="104"/>
      <c r="I43" s="172"/>
      <c r="J43" s="202"/>
    </row>
    <row r="44" spans="1:10" ht="24.75" thickBot="1">
      <c r="A44" s="189" t="s">
        <v>249</v>
      </c>
      <c r="B44" s="190"/>
      <c r="C44" s="191"/>
      <c r="D44" s="191"/>
      <c r="E44" s="191"/>
      <c r="F44" s="191"/>
      <c r="G44" s="191"/>
      <c r="H44" s="191"/>
      <c r="I44" s="191"/>
      <c r="J44" s="202"/>
    </row>
    <row r="45" spans="1:10">
      <c r="A45" s="1" t="s">
        <v>1</v>
      </c>
      <c r="B45" s="2" t="s">
        <v>2</v>
      </c>
      <c r="C45" s="2" t="s">
        <v>3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6</v>
      </c>
      <c r="I45" s="3" t="s">
        <v>8</v>
      </c>
      <c r="J45" s="202"/>
    </row>
    <row r="46" spans="1:10" ht="15.75" thickBot="1">
      <c r="A46" s="4"/>
      <c r="B46" s="5"/>
      <c r="C46" s="6"/>
      <c r="D46" s="6" t="s">
        <v>9</v>
      </c>
      <c r="E46" s="6" t="s">
        <v>10</v>
      </c>
      <c r="F46" s="6" t="s">
        <v>10</v>
      </c>
      <c r="G46" s="6" t="s">
        <v>11</v>
      </c>
      <c r="H46" s="6" t="s">
        <v>11</v>
      </c>
      <c r="I46" s="7" t="s">
        <v>12</v>
      </c>
      <c r="J46" s="202"/>
    </row>
    <row r="47" spans="1:10">
      <c r="A47" s="173">
        <v>102040</v>
      </c>
      <c r="B47" s="15" t="s">
        <v>250</v>
      </c>
      <c r="C47" s="15" t="s">
        <v>251</v>
      </c>
      <c r="D47" s="44">
        <v>50</v>
      </c>
      <c r="E47" s="44">
        <v>20</v>
      </c>
      <c r="F47" s="15">
        <f>D47*E47</f>
        <v>1000</v>
      </c>
      <c r="G47" s="15">
        <v>36</v>
      </c>
      <c r="H47" s="15">
        <f>G47*F47</f>
        <v>36000</v>
      </c>
      <c r="I47" s="17">
        <v>33.437980917205294</v>
      </c>
      <c r="J47" s="202"/>
    </row>
    <row r="48" spans="1:10" ht="15.75" thickBot="1">
      <c r="A48" s="142">
        <v>104025</v>
      </c>
      <c r="B48" s="25" t="s">
        <v>252</v>
      </c>
      <c r="C48" s="25" t="s">
        <v>253</v>
      </c>
      <c r="D48" s="143">
        <v>50</v>
      </c>
      <c r="E48" s="143">
        <v>20</v>
      </c>
      <c r="F48" s="25">
        <v>1000</v>
      </c>
      <c r="G48" s="25">
        <v>36</v>
      </c>
      <c r="H48" s="25">
        <f>G48*F48</f>
        <v>36000</v>
      </c>
      <c r="I48" s="26">
        <v>33.437980917205294</v>
      </c>
      <c r="J48" s="202"/>
    </row>
    <row r="49" spans="1:10">
      <c r="A49" s="11"/>
      <c r="B49" s="11"/>
      <c r="C49" s="11"/>
      <c r="D49" s="144"/>
      <c r="E49" s="144"/>
      <c r="F49" s="11"/>
      <c r="G49" s="11"/>
      <c r="H49" s="11"/>
      <c r="I49" s="71"/>
      <c r="J49" s="202"/>
    </row>
    <row r="50" spans="1:10" ht="24.75" thickBot="1">
      <c r="A50" s="189" t="s">
        <v>254</v>
      </c>
      <c r="B50" s="190"/>
      <c r="C50" s="191"/>
      <c r="D50" s="191"/>
      <c r="E50" s="191"/>
      <c r="F50" s="191"/>
      <c r="G50" s="191"/>
      <c r="H50" s="191"/>
      <c r="I50" s="191"/>
      <c r="J50" s="202"/>
    </row>
    <row r="51" spans="1:10">
      <c r="A51" s="1" t="s">
        <v>1</v>
      </c>
      <c r="B51" s="2" t="s">
        <v>2</v>
      </c>
      <c r="C51" s="2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6</v>
      </c>
      <c r="I51" s="3" t="s">
        <v>8</v>
      </c>
      <c r="J51" s="202"/>
    </row>
    <row r="52" spans="1:10" ht="15.75" thickBot="1">
      <c r="A52" s="4"/>
      <c r="B52" s="5"/>
      <c r="C52" s="6"/>
      <c r="D52" s="6" t="s">
        <v>9</v>
      </c>
      <c r="E52" s="6" t="s">
        <v>10</v>
      </c>
      <c r="F52" s="6" t="s">
        <v>10</v>
      </c>
      <c r="G52" s="6" t="s">
        <v>11</v>
      </c>
      <c r="H52" s="6" t="s">
        <v>11</v>
      </c>
      <c r="I52" s="7" t="s">
        <v>12</v>
      </c>
      <c r="J52" s="202"/>
    </row>
    <row r="53" spans="1:10">
      <c r="A53" s="23">
        <v>121142</v>
      </c>
      <c r="B53" s="15" t="s">
        <v>255</v>
      </c>
      <c r="C53" s="15" t="s">
        <v>256</v>
      </c>
      <c r="D53" s="15">
        <v>50</v>
      </c>
      <c r="E53" s="15">
        <v>1</v>
      </c>
      <c r="F53" s="15">
        <f>D53*E53</f>
        <v>50</v>
      </c>
      <c r="G53" s="15">
        <v>55</v>
      </c>
      <c r="H53" s="15">
        <f>G53*F53</f>
        <v>2750</v>
      </c>
      <c r="I53" s="17">
        <v>177.77777777777777</v>
      </c>
      <c r="J53" s="202"/>
    </row>
    <row r="54" spans="1:10">
      <c r="A54" s="145"/>
      <c r="B54" s="11"/>
      <c r="C54" s="11"/>
      <c r="D54" s="11"/>
      <c r="E54" s="11"/>
      <c r="F54" s="11"/>
      <c r="G54" s="11"/>
      <c r="H54" s="11"/>
      <c r="I54" s="14"/>
      <c r="J54" s="202"/>
    </row>
    <row r="55" spans="1:10" ht="15.75" thickBot="1">
      <c r="A55" s="24">
        <v>103507</v>
      </c>
      <c r="B55" s="25" t="s">
        <v>257</v>
      </c>
      <c r="C55" s="25" t="s">
        <v>258</v>
      </c>
      <c r="D55" s="25">
        <v>100</v>
      </c>
      <c r="E55" s="25">
        <v>35</v>
      </c>
      <c r="F55" s="25">
        <f>D55*E55</f>
        <v>3500</v>
      </c>
      <c r="G55" s="25">
        <v>16</v>
      </c>
      <c r="H55" s="25">
        <f>G55*F55</f>
        <v>56000</v>
      </c>
      <c r="I55" s="26">
        <v>16</v>
      </c>
      <c r="J55" s="202"/>
    </row>
    <row r="56" spans="1:10">
      <c r="J56" s="202"/>
    </row>
    <row r="57" spans="1:10" ht="19.5">
      <c r="A57" s="183" t="s">
        <v>338</v>
      </c>
      <c r="B57" s="184"/>
      <c r="C57" s="185"/>
      <c r="D57" s="186"/>
      <c r="E57" s="186"/>
      <c r="F57" s="185"/>
      <c r="G57" s="185"/>
      <c r="H57" s="187"/>
      <c r="I57" s="188"/>
      <c r="J57" s="202"/>
    </row>
    <row r="58" spans="1:10" ht="24.75" thickBot="1">
      <c r="A58" s="189" t="s">
        <v>39</v>
      </c>
      <c r="B58" s="190"/>
      <c r="C58" s="191"/>
      <c r="D58" s="191"/>
      <c r="E58" s="191"/>
      <c r="F58" s="191"/>
      <c r="G58" s="191"/>
      <c r="H58" s="191"/>
      <c r="I58" s="191"/>
      <c r="J58" s="202"/>
    </row>
    <row r="59" spans="1:10">
      <c r="A59" s="1" t="s">
        <v>1</v>
      </c>
      <c r="B59" s="2" t="s">
        <v>2</v>
      </c>
      <c r="C59" s="2" t="s">
        <v>3</v>
      </c>
      <c r="D59" s="2" t="s">
        <v>4</v>
      </c>
      <c r="E59" s="2" t="s">
        <v>5</v>
      </c>
      <c r="F59" s="2" t="s">
        <v>6</v>
      </c>
      <c r="G59" s="2" t="s">
        <v>7</v>
      </c>
      <c r="H59" s="2" t="s">
        <v>6</v>
      </c>
      <c r="I59" s="3" t="s">
        <v>8</v>
      </c>
      <c r="J59" s="202"/>
    </row>
    <row r="60" spans="1:10" ht="15.75" thickBot="1">
      <c r="A60" s="4"/>
      <c r="B60" s="5"/>
      <c r="C60" s="6"/>
      <c r="D60" s="6" t="s">
        <v>9</v>
      </c>
      <c r="E60" s="6" t="s">
        <v>10</v>
      </c>
      <c r="F60" s="6" t="s">
        <v>10</v>
      </c>
      <c r="G60" s="6" t="s">
        <v>11</v>
      </c>
      <c r="H60" s="6" t="s">
        <v>11</v>
      </c>
      <c r="I60" s="7" t="s">
        <v>12</v>
      </c>
      <c r="J60" s="202"/>
    </row>
    <row r="61" spans="1:10">
      <c r="A61" s="56">
        <v>140092</v>
      </c>
      <c r="B61" s="30" t="s">
        <v>40</v>
      </c>
      <c r="C61" s="37" t="s">
        <v>41</v>
      </c>
      <c r="D61" s="30">
        <v>448</v>
      </c>
      <c r="E61" s="37">
        <v>1</v>
      </c>
      <c r="F61" s="37">
        <v>448</v>
      </c>
      <c r="G61" s="37">
        <v>15</v>
      </c>
      <c r="H61" s="37">
        <f>F61*G61</f>
        <v>6720</v>
      </c>
      <c r="I61" s="31">
        <v>89.473684210526315</v>
      </c>
      <c r="J61" s="202"/>
    </row>
    <row r="62" spans="1:10">
      <c r="A62" s="57">
        <v>114094</v>
      </c>
      <c r="B62" s="15" t="s">
        <v>42</v>
      </c>
      <c r="C62" s="16" t="s">
        <v>43</v>
      </c>
      <c r="D62" s="15">
        <v>432</v>
      </c>
      <c r="E62" s="16">
        <v>1</v>
      </c>
      <c r="F62" s="16">
        <v>432</v>
      </c>
      <c r="G62" s="16">
        <v>15</v>
      </c>
      <c r="H62" s="16">
        <f>F62*G62</f>
        <v>6480</v>
      </c>
      <c r="I62" s="17">
        <v>98.94736842105263</v>
      </c>
      <c r="J62" s="202"/>
    </row>
    <row r="63" spans="1:10">
      <c r="A63" s="57">
        <v>114095</v>
      </c>
      <c r="B63" s="15" t="s">
        <v>44</v>
      </c>
      <c r="C63" s="16" t="s">
        <v>45</v>
      </c>
      <c r="D63" s="15">
        <v>432</v>
      </c>
      <c r="E63" s="16">
        <v>1</v>
      </c>
      <c r="F63" s="16">
        <v>432</v>
      </c>
      <c r="G63" s="16">
        <v>15</v>
      </c>
      <c r="H63" s="16">
        <f>F63*G63</f>
        <v>6480</v>
      </c>
      <c r="I63" s="17">
        <v>100</v>
      </c>
      <c r="J63" s="202"/>
    </row>
    <row r="64" spans="1:10" ht="15.75" thickBot="1">
      <c r="A64" s="58">
        <v>114099</v>
      </c>
      <c r="B64" s="25" t="s">
        <v>46</v>
      </c>
      <c r="C64" s="53" t="s">
        <v>47</v>
      </c>
      <c r="D64" s="25">
        <v>432</v>
      </c>
      <c r="E64" s="53">
        <v>1</v>
      </c>
      <c r="F64" s="53">
        <v>432</v>
      </c>
      <c r="G64" s="53">
        <v>20</v>
      </c>
      <c r="H64" s="53">
        <f>F64*G64</f>
        <v>8640</v>
      </c>
      <c r="I64" s="26">
        <v>89.473684210526315</v>
      </c>
      <c r="J64" s="202"/>
    </row>
    <row r="65" spans="1:10">
      <c r="A65" s="104"/>
      <c r="B65" s="11"/>
      <c r="C65" s="104"/>
      <c r="D65" s="11"/>
      <c r="E65" s="104"/>
      <c r="F65" s="104"/>
      <c r="G65" s="104"/>
      <c r="H65" s="104"/>
      <c r="I65" s="71"/>
      <c r="J65" s="202"/>
    </row>
    <row r="66" spans="1:10" ht="19.5">
      <c r="A66" s="183" t="s">
        <v>338</v>
      </c>
      <c r="B66" s="184"/>
      <c r="C66" s="185"/>
      <c r="D66" s="186"/>
      <c r="E66" s="186"/>
      <c r="F66" s="185"/>
      <c r="G66" s="185"/>
      <c r="H66" s="187"/>
      <c r="I66" s="188"/>
      <c r="J66" s="202"/>
    </row>
    <row r="67" spans="1:10" ht="24.75" thickBot="1">
      <c r="A67" s="189" t="s">
        <v>48</v>
      </c>
      <c r="B67" s="190"/>
      <c r="C67" s="191"/>
      <c r="D67" s="191"/>
      <c r="E67" s="191"/>
      <c r="F67" s="191"/>
      <c r="G67" s="191"/>
      <c r="H67" s="191"/>
      <c r="I67" s="191"/>
      <c r="J67" s="202"/>
    </row>
    <row r="68" spans="1:10">
      <c r="A68" s="1" t="s">
        <v>1</v>
      </c>
      <c r="B68" s="2" t="s">
        <v>2</v>
      </c>
      <c r="C68" s="2" t="s">
        <v>3</v>
      </c>
      <c r="D68" s="2" t="s">
        <v>4</v>
      </c>
      <c r="E68" s="2" t="s">
        <v>5</v>
      </c>
      <c r="F68" s="2" t="s">
        <v>6</v>
      </c>
      <c r="G68" s="2" t="s">
        <v>7</v>
      </c>
      <c r="H68" s="2" t="s">
        <v>6</v>
      </c>
      <c r="I68" s="3" t="s">
        <v>8</v>
      </c>
      <c r="J68" s="202"/>
    </row>
    <row r="69" spans="1:10" ht="15.75" thickBot="1">
      <c r="A69" s="60"/>
      <c r="B69" s="61"/>
      <c r="C69" s="62"/>
      <c r="D69" s="62" t="s">
        <v>9</v>
      </c>
      <c r="E69" s="62" t="s">
        <v>10</v>
      </c>
      <c r="F69" s="62" t="s">
        <v>10</v>
      </c>
      <c r="G69" s="62" t="s">
        <v>11</v>
      </c>
      <c r="H69" s="62" t="s">
        <v>11</v>
      </c>
      <c r="I69" s="63" t="s">
        <v>12</v>
      </c>
      <c r="J69" s="202"/>
    </row>
    <row r="70" spans="1:10">
      <c r="A70" s="78">
        <v>180227</v>
      </c>
      <c r="B70" s="79" t="s">
        <v>49</v>
      </c>
      <c r="C70" s="80" t="s">
        <v>50</v>
      </c>
      <c r="D70" s="81">
        <v>50</v>
      </c>
      <c r="E70" s="82">
        <v>20</v>
      </c>
      <c r="F70" s="82">
        <v>1000</v>
      </c>
      <c r="G70" s="83">
        <v>66</v>
      </c>
      <c r="H70" s="30">
        <f>F70*G70</f>
        <v>66000</v>
      </c>
      <c r="I70" s="171">
        <v>19.562625230185631</v>
      </c>
      <c r="J70" s="202"/>
    </row>
    <row r="71" spans="1:10">
      <c r="A71" s="84">
        <v>180223</v>
      </c>
      <c r="B71" s="85" t="s">
        <v>51</v>
      </c>
      <c r="C71" s="86" t="s">
        <v>52</v>
      </c>
      <c r="D71" s="87">
        <v>50</v>
      </c>
      <c r="E71" s="88">
        <f>F71/D71</f>
        <v>12</v>
      </c>
      <c r="F71" s="88">
        <v>600</v>
      </c>
      <c r="G71" s="89">
        <v>30</v>
      </c>
      <c r="H71" s="8">
        <f t="shared" ref="H71:H76" si="1">G71*F71</f>
        <v>18000</v>
      </c>
      <c r="I71" s="157">
        <v>36.555001977847013</v>
      </c>
      <c r="J71" s="202"/>
    </row>
    <row r="72" spans="1:10">
      <c r="A72" s="90">
        <v>180222</v>
      </c>
      <c r="B72" s="91" t="s">
        <v>53</v>
      </c>
      <c r="C72" s="92" t="s">
        <v>54</v>
      </c>
      <c r="D72" s="93">
        <v>50</v>
      </c>
      <c r="E72" s="94">
        <f>F72/D72</f>
        <v>10</v>
      </c>
      <c r="F72" s="91">
        <v>500</v>
      </c>
      <c r="G72" s="95">
        <v>48</v>
      </c>
      <c r="H72" s="15">
        <f t="shared" si="1"/>
        <v>24000</v>
      </c>
      <c r="I72" s="158">
        <v>39.115778939797202</v>
      </c>
      <c r="J72" s="202"/>
    </row>
    <row r="73" spans="1:10">
      <c r="A73" s="90">
        <v>180224</v>
      </c>
      <c r="B73" s="91" t="s">
        <v>55</v>
      </c>
      <c r="C73" s="92" t="s">
        <v>56</v>
      </c>
      <c r="D73" s="93">
        <v>50</v>
      </c>
      <c r="E73" s="94">
        <v>10</v>
      </c>
      <c r="F73" s="91">
        <v>500</v>
      </c>
      <c r="G73" s="95">
        <v>24</v>
      </c>
      <c r="H73" s="15">
        <f t="shared" si="1"/>
        <v>12000</v>
      </c>
      <c r="I73" s="158">
        <v>56.631427522742513</v>
      </c>
      <c r="J73" s="202"/>
    </row>
    <row r="74" spans="1:10">
      <c r="A74" s="90">
        <v>180221</v>
      </c>
      <c r="B74" s="91" t="s">
        <v>57</v>
      </c>
      <c r="C74" s="92" t="s">
        <v>58</v>
      </c>
      <c r="D74" s="93">
        <v>50</v>
      </c>
      <c r="E74" s="94">
        <v>10</v>
      </c>
      <c r="F74" s="91">
        <v>500</v>
      </c>
      <c r="G74" s="95">
        <v>24</v>
      </c>
      <c r="H74" s="15">
        <f t="shared" si="1"/>
        <v>12000</v>
      </c>
      <c r="I74" s="158">
        <v>66.564619636152969</v>
      </c>
      <c r="J74" s="202"/>
    </row>
    <row r="75" spans="1:10">
      <c r="A75" s="90">
        <v>180225</v>
      </c>
      <c r="B75" s="91" t="s">
        <v>59</v>
      </c>
      <c r="C75" s="92" t="s">
        <v>60</v>
      </c>
      <c r="D75" s="93">
        <v>50</v>
      </c>
      <c r="E75" s="94">
        <v>10</v>
      </c>
      <c r="F75" s="91">
        <v>500</v>
      </c>
      <c r="G75" s="95">
        <v>24</v>
      </c>
      <c r="H75" s="15">
        <f t="shared" si="1"/>
        <v>12000</v>
      </c>
      <c r="I75" s="158">
        <v>66.564619636152969</v>
      </c>
      <c r="J75" s="202"/>
    </row>
    <row r="76" spans="1:10" ht="15.75" thickBot="1">
      <c r="A76" s="96">
        <v>180226</v>
      </c>
      <c r="B76" s="97" t="s">
        <v>61</v>
      </c>
      <c r="C76" s="98" t="s">
        <v>62</v>
      </c>
      <c r="D76" s="99">
        <v>50</v>
      </c>
      <c r="E76" s="100">
        <v>10</v>
      </c>
      <c r="F76" s="97">
        <v>500</v>
      </c>
      <c r="G76" s="101">
        <v>24</v>
      </c>
      <c r="H76" s="25">
        <f t="shared" si="1"/>
        <v>12000</v>
      </c>
      <c r="I76" s="160">
        <v>59.134279078877427</v>
      </c>
      <c r="J76" s="202"/>
    </row>
    <row r="77" spans="1:10">
      <c r="A77" s="11"/>
      <c r="B77" s="11"/>
      <c r="C77" s="11"/>
      <c r="D77" s="11"/>
      <c r="E77" s="102"/>
      <c r="F77" s="103"/>
      <c r="G77" s="103"/>
      <c r="H77" s="104"/>
      <c r="I77" s="105"/>
      <c r="J77" s="202"/>
    </row>
    <row r="78" spans="1:10" ht="24.75" thickBot="1">
      <c r="A78" s="189" t="s">
        <v>63</v>
      </c>
      <c r="B78" s="190"/>
      <c r="C78" s="191"/>
      <c r="D78" s="191"/>
      <c r="E78" s="191"/>
      <c r="F78" s="191"/>
      <c r="G78" s="191"/>
      <c r="H78" s="191"/>
      <c r="I78" s="191"/>
      <c r="J78" s="202"/>
    </row>
    <row r="79" spans="1:10">
      <c r="A79" s="1" t="s">
        <v>1</v>
      </c>
      <c r="B79" s="2" t="s">
        <v>2</v>
      </c>
      <c r="C79" s="2" t="s">
        <v>3</v>
      </c>
      <c r="D79" s="2" t="s">
        <v>4</v>
      </c>
      <c r="E79" s="2" t="s">
        <v>5</v>
      </c>
      <c r="F79" s="2" t="s">
        <v>6</v>
      </c>
      <c r="G79" s="2" t="s">
        <v>7</v>
      </c>
      <c r="H79" s="2" t="s">
        <v>6</v>
      </c>
      <c r="I79" s="3" t="s">
        <v>8</v>
      </c>
      <c r="J79" s="202"/>
    </row>
    <row r="80" spans="1:10" ht="15.75" thickBot="1">
      <c r="A80" s="4"/>
      <c r="B80" s="5"/>
      <c r="C80" s="6"/>
      <c r="D80" s="6" t="s">
        <v>9</v>
      </c>
      <c r="E80" s="6" t="s">
        <v>10</v>
      </c>
      <c r="F80" s="6" t="s">
        <v>10</v>
      </c>
      <c r="G80" s="6" t="s">
        <v>11</v>
      </c>
      <c r="H80" s="6" t="s">
        <v>11</v>
      </c>
      <c r="I80" s="7" t="s">
        <v>12</v>
      </c>
      <c r="J80" s="202"/>
    </row>
    <row r="81" spans="1:10">
      <c r="A81" s="84">
        <v>180231</v>
      </c>
      <c r="B81" s="85" t="s">
        <v>64</v>
      </c>
      <c r="C81" s="86" t="s">
        <v>65</v>
      </c>
      <c r="D81" s="87">
        <v>50</v>
      </c>
      <c r="E81" s="88">
        <v>20</v>
      </c>
      <c r="F81" s="87">
        <f>+E81*D81</f>
        <v>1000</v>
      </c>
      <c r="G81" s="87">
        <v>40</v>
      </c>
      <c r="H81" s="87">
        <f>F81*G81</f>
        <v>40000</v>
      </c>
      <c r="I81" s="158">
        <v>23.534645789819333</v>
      </c>
      <c r="J81" s="202"/>
    </row>
    <row r="82" spans="1:10" ht="15.75" thickBot="1">
      <c r="A82" s="96">
        <v>180232</v>
      </c>
      <c r="B82" s="97" t="s">
        <v>66</v>
      </c>
      <c r="C82" s="98" t="s">
        <v>67</v>
      </c>
      <c r="D82" s="99">
        <v>50</v>
      </c>
      <c r="E82" s="100">
        <v>20</v>
      </c>
      <c r="F82" s="99">
        <f>+E82*D82</f>
        <v>1000</v>
      </c>
      <c r="G82" s="99">
        <v>30</v>
      </c>
      <c r="H82" s="99">
        <f>F82*G82</f>
        <v>30000</v>
      </c>
      <c r="I82" s="160">
        <v>32.72654852254005</v>
      </c>
      <c r="J82" s="202"/>
    </row>
    <row r="83" spans="1:10">
      <c r="A83" s="175"/>
      <c r="B83" s="176"/>
      <c r="C83" s="176"/>
      <c r="D83" s="177"/>
      <c r="E83" s="175"/>
      <c r="F83" s="177"/>
      <c r="G83" s="177"/>
      <c r="H83" s="177"/>
      <c r="I83" s="178"/>
      <c r="J83" s="202"/>
    </row>
    <row r="84" spans="1:10" ht="24.75" thickBot="1">
      <c r="A84" s="189" t="s">
        <v>68</v>
      </c>
      <c r="B84" s="190"/>
      <c r="C84" s="191"/>
      <c r="D84" s="191"/>
      <c r="E84" s="191"/>
      <c r="F84" s="191"/>
      <c r="G84" s="191"/>
      <c r="H84" s="191"/>
      <c r="I84" s="191"/>
      <c r="J84" s="202"/>
    </row>
    <row r="85" spans="1:10">
      <c r="A85" s="1" t="s">
        <v>1</v>
      </c>
      <c r="B85" s="2" t="s">
        <v>2</v>
      </c>
      <c r="C85" s="2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6</v>
      </c>
      <c r="I85" s="3" t="s">
        <v>8</v>
      </c>
      <c r="J85" s="202"/>
    </row>
    <row r="86" spans="1:10" ht="15" customHeight="1" thickBot="1">
      <c r="A86" s="4"/>
      <c r="B86" s="5"/>
      <c r="C86" s="6"/>
      <c r="D86" s="6" t="s">
        <v>9</v>
      </c>
      <c r="E86" s="6" t="s">
        <v>10</v>
      </c>
      <c r="F86" s="6" t="s">
        <v>10</v>
      </c>
      <c r="G86" s="6" t="s">
        <v>11</v>
      </c>
      <c r="H86" s="6" t="s">
        <v>11</v>
      </c>
      <c r="I86" s="7" t="s">
        <v>12</v>
      </c>
      <c r="J86" s="202"/>
    </row>
    <row r="87" spans="1:10" ht="15" customHeight="1">
      <c r="A87" s="106">
        <v>180228</v>
      </c>
      <c r="B87" s="91" t="s">
        <v>69</v>
      </c>
      <c r="C87" s="92" t="s">
        <v>70</v>
      </c>
      <c r="D87" s="93">
        <v>50</v>
      </c>
      <c r="E87" s="94">
        <v>16</v>
      </c>
      <c r="F87" s="93">
        <v>800</v>
      </c>
      <c r="G87" s="93">
        <v>30</v>
      </c>
      <c r="H87" s="93">
        <v>24000</v>
      </c>
      <c r="I87" s="171">
        <v>32.650079086448656</v>
      </c>
      <c r="J87" s="202"/>
    </row>
    <row r="88" spans="1:10" ht="15" customHeight="1">
      <c r="A88" s="107"/>
      <c r="B88" s="108"/>
      <c r="C88" s="108"/>
      <c r="D88" s="109"/>
      <c r="E88" s="110"/>
      <c r="F88" s="109"/>
      <c r="G88" s="109"/>
      <c r="H88" s="109"/>
      <c r="I88" s="158"/>
      <c r="J88" s="202"/>
    </row>
    <row r="89" spans="1:10" ht="15" customHeight="1">
      <c r="A89" s="106">
        <v>180229</v>
      </c>
      <c r="B89" s="91" t="s">
        <v>71</v>
      </c>
      <c r="C89" s="92" t="s">
        <v>72</v>
      </c>
      <c r="D89" s="93">
        <v>50</v>
      </c>
      <c r="E89" s="94">
        <v>12</v>
      </c>
      <c r="F89" s="93">
        <f>+E89*D89</f>
        <v>600</v>
      </c>
      <c r="G89" s="93">
        <v>24</v>
      </c>
      <c r="H89" s="93">
        <f>F89*G89</f>
        <v>14400</v>
      </c>
      <c r="I89" s="158">
        <v>52.244184279380633</v>
      </c>
      <c r="J89" s="202"/>
    </row>
    <row r="90" spans="1:10" ht="15.75" thickBot="1">
      <c r="A90" s="142">
        <v>180230</v>
      </c>
      <c r="B90" s="97" t="s">
        <v>73</v>
      </c>
      <c r="C90" s="98" t="s">
        <v>74</v>
      </c>
      <c r="D90" s="99">
        <v>50</v>
      </c>
      <c r="E90" s="100">
        <v>12</v>
      </c>
      <c r="F90" s="99">
        <f>+E90*D90</f>
        <v>600</v>
      </c>
      <c r="G90" s="99">
        <v>30</v>
      </c>
      <c r="H90" s="99">
        <f>F90*G90</f>
        <v>18000</v>
      </c>
      <c r="I90" s="160">
        <v>28.160020716644475</v>
      </c>
      <c r="J90" s="202"/>
    </row>
    <row r="91" spans="1:10">
      <c r="A91" s="11"/>
      <c r="B91" s="11"/>
      <c r="C91" s="11"/>
      <c r="D91" s="11"/>
      <c r="E91" s="102"/>
      <c r="F91" s="103"/>
      <c r="G91" s="103"/>
      <c r="H91" s="104"/>
      <c r="I91" s="105"/>
      <c r="J91" s="202"/>
    </row>
    <row r="92" spans="1:10" ht="19.5">
      <c r="A92" s="183" t="s">
        <v>339</v>
      </c>
      <c r="B92" s="184"/>
      <c r="C92" s="185"/>
      <c r="D92" s="186"/>
      <c r="E92" s="186"/>
      <c r="F92" s="185"/>
      <c r="G92" s="185"/>
      <c r="H92" s="187"/>
      <c r="I92" s="188"/>
      <c r="J92" s="202"/>
    </row>
    <row r="93" spans="1:10" ht="24.75" thickBot="1">
      <c r="A93" s="189" t="s">
        <v>75</v>
      </c>
      <c r="B93" s="190"/>
      <c r="C93" s="191"/>
      <c r="D93" s="191"/>
      <c r="E93" s="191"/>
      <c r="F93" s="191"/>
      <c r="G93" s="191"/>
      <c r="H93" s="191"/>
      <c r="I93" s="191"/>
      <c r="J93" s="202"/>
    </row>
    <row r="94" spans="1:10">
      <c r="A94" s="1" t="s">
        <v>1</v>
      </c>
      <c r="B94" s="2" t="s">
        <v>2</v>
      </c>
      <c r="C94" s="2" t="s">
        <v>3</v>
      </c>
      <c r="D94" s="2" t="s">
        <v>4</v>
      </c>
      <c r="E94" s="2" t="s">
        <v>5</v>
      </c>
      <c r="F94" s="2" t="s">
        <v>6</v>
      </c>
      <c r="G94" s="2" t="s">
        <v>7</v>
      </c>
      <c r="H94" s="2" t="s">
        <v>6</v>
      </c>
      <c r="I94" s="3" t="s">
        <v>8</v>
      </c>
      <c r="J94" s="202"/>
    </row>
    <row r="95" spans="1:10" ht="15.75" thickBot="1">
      <c r="A95" s="4"/>
      <c r="B95" s="5"/>
      <c r="C95" s="6"/>
      <c r="D95" s="6" t="s">
        <v>9</v>
      </c>
      <c r="E95" s="6" t="s">
        <v>10</v>
      </c>
      <c r="F95" s="6" t="s">
        <v>10</v>
      </c>
      <c r="G95" s="6" t="s">
        <v>11</v>
      </c>
      <c r="H95" s="6" t="s">
        <v>11</v>
      </c>
      <c r="I95" s="7" t="s">
        <v>12</v>
      </c>
      <c r="J95" s="202"/>
    </row>
    <row r="96" spans="1:10">
      <c r="A96" s="57">
        <v>122050</v>
      </c>
      <c r="B96" s="16" t="s">
        <v>76</v>
      </c>
      <c r="C96" s="15" t="s">
        <v>77</v>
      </c>
      <c r="D96" s="16">
        <v>50</v>
      </c>
      <c r="E96" s="16">
        <v>20</v>
      </c>
      <c r="F96" s="16">
        <v>1000</v>
      </c>
      <c r="G96" s="16">
        <v>40</v>
      </c>
      <c r="H96" s="9">
        <f>F96*G96</f>
        <v>40000</v>
      </c>
      <c r="I96" s="166">
        <v>19.719745146342454</v>
      </c>
      <c r="J96" s="202"/>
    </row>
    <row r="97" spans="1:10">
      <c r="A97" s="57">
        <v>125050</v>
      </c>
      <c r="B97" s="16" t="s">
        <v>78</v>
      </c>
      <c r="C97" s="15" t="s">
        <v>79</v>
      </c>
      <c r="D97" s="16">
        <v>50</v>
      </c>
      <c r="E97" s="16">
        <v>20</v>
      </c>
      <c r="F97" s="16">
        <v>1000</v>
      </c>
      <c r="G97" s="16">
        <v>40</v>
      </c>
      <c r="H97" s="9">
        <f>F97*G97</f>
        <v>40000</v>
      </c>
      <c r="I97" s="162">
        <v>20</v>
      </c>
      <c r="J97" s="202"/>
    </row>
    <row r="98" spans="1:10" ht="13.9" customHeight="1">
      <c r="A98" s="57">
        <v>130050</v>
      </c>
      <c r="B98" s="16" t="s">
        <v>80</v>
      </c>
      <c r="C98" s="15" t="s">
        <v>81</v>
      </c>
      <c r="D98" s="16">
        <v>50</v>
      </c>
      <c r="E98" s="16">
        <v>25</v>
      </c>
      <c r="F98" s="16">
        <v>1250</v>
      </c>
      <c r="G98" s="16">
        <v>24</v>
      </c>
      <c r="H98" s="9">
        <f>F98*G98</f>
        <v>30000</v>
      </c>
      <c r="I98" s="167">
        <v>22.650154798761609</v>
      </c>
      <c r="J98" s="202"/>
    </row>
    <row r="99" spans="1:10" ht="15" customHeight="1">
      <c r="A99" s="57">
        <v>133050</v>
      </c>
      <c r="B99" s="16" t="s">
        <v>82</v>
      </c>
      <c r="C99" s="15" t="s">
        <v>83</v>
      </c>
      <c r="D99" s="16">
        <v>50</v>
      </c>
      <c r="E99" s="16">
        <v>25</v>
      </c>
      <c r="F99" s="16">
        <v>1250</v>
      </c>
      <c r="G99" s="16">
        <v>24</v>
      </c>
      <c r="H99" s="9">
        <f>F99*G99</f>
        <v>30000</v>
      </c>
      <c r="I99" s="164">
        <v>23.529411764705888</v>
      </c>
      <c r="J99" s="202"/>
    </row>
    <row r="100" spans="1:10" ht="15" customHeight="1">
      <c r="A100" s="57">
        <v>135050</v>
      </c>
      <c r="B100" s="16" t="s">
        <v>84</v>
      </c>
      <c r="C100" s="15" t="s">
        <v>85</v>
      </c>
      <c r="D100" s="16">
        <v>50</v>
      </c>
      <c r="E100" s="16">
        <v>25</v>
      </c>
      <c r="F100" s="16">
        <v>1250</v>
      </c>
      <c r="G100" s="16">
        <v>24</v>
      </c>
      <c r="H100" s="9">
        <f>F100*G100</f>
        <v>30000</v>
      </c>
      <c r="I100" s="164">
        <v>23.752321981424153</v>
      </c>
      <c r="J100" s="202"/>
    </row>
    <row r="101" spans="1:10" ht="15" customHeight="1">
      <c r="A101" s="113"/>
      <c r="B101" s="51"/>
      <c r="C101" s="19"/>
      <c r="D101" s="51"/>
      <c r="E101" s="51"/>
      <c r="F101" s="51"/>
      <c r="G101" s="51"/>
      <c r="H101" s="51"/>
      <c r="I101" s="168"/>
      <c r="J101" s="202"/>
    </row>
    <row r="102" spans="1:10">
      <c r="A102" s="57">
        <v>225506</v>
      </c>
      <c r="B102" s="16" t="s">
        <v>86</v>
      </c>
      <c r="C102" s="15" t="s">
        <v>87</v>
      </c>
      <c r="D102" s="16">
        <v>50</v>
      </c>
      <c r="E102" s="16">
        <v>25</v>
      </c>
      <c r="F102" s="16">
        <v>1250</v>
      </c>
      <c r="G102" s="16">
        <v>24</v>
      </c>
      <c r="H102" s="9">
        <f>F102*G102</f>
        <v>30000</v>
      </c>
      <c r="I102" s="164">
        <v>21.671826625386998</v>
      </c>
      <c r="J102" s="202"/>
    </row>
    <row r="103" spans="1:10">
      <c r="A103" s="57">
        <v>230500</v>
      </c>
      <c r="B103" s="16" t="s">
        <v>88</v>
      </c>
      <c r="C103" s="15" t="s">
        <v>89</v>
      </c>
      <c r="D103" s="16">
        <v>50</v>
      </c>
      <c r="E103" s="16">
        <v>25</v>
      </c>
      <c r="F103" s="16">
        <v>1250</v>
      </c>
      <c r="G103" s="16">
        <v>24</v>
      </c>
      <c r="H103" s="9">
        <f>F103*G103</f>
        <v>30000</v>
      </c>
      <c r="I103" s="164">
        <v>24.767801857585141</v>
      </c>
      <c r="J103" s="202"/>
    </row>
    <row r="104" spans="1:10">
      <c r="A104" s="57">
        <v>235505</v>
      </c>
      <c r="B104" s="16" t="s">
        <v>90</v>
      </c>
      <c r="C104" s="15" t="s">
        <v>91</v>
      </c>
      <c r="D104" s="16">
        <v>50</v>
      </c>
      <c r="E104" s="16">
        <v>25</v>
      </c>
      <c r="F104" s="16">
        <v>1250</v>
      </c>
      <c r="G104" s="16">
        <v>24</v>
      </c>
      <c r="H104" s="9">
        <f>F104*G104</f>
        <v>30000</v>
      </c>
      <c r="I104" s="164">
        <v>25.696594427244584</v>
      </c>
      <c r="J104" s="202"/>
    </row>
    <row r="105" spans="1:10" ht="13.9" customHeight="1">
      <c r="A105" s="57">
        <v>240500</v>
      </c>
      <c r="B105" s="16" t="s">
        <v>92</v>
      </c>
      <c r="C105" s="15" t="s">
        <v>93</v>
      </c>
      <c r="D105" s="16">
        <v>50</v>
      </c>
      <c r="E105" s="16">
        <v>16</v>
      </c>
      <c r="F105" s="16">
        <v>800</v>
      </c>
      <c r="G105" s="16">
        <v>18</v>
      </c>
      <c r="H105" s="9">
        <f>F105*G105</f>
        <v>14400</v>
      </c>
      <c r="I105" s="164">
        <v>42.724458204334368</v>
      </c>
      <c r="J105" s="202"/>
    </row>
    <row r="106" spans="1:10">
      <c r="A106" s="57">
        <v>250500</v>
      </c>
      <c r="B106" s="16" t="s">
        <v>94</v>
      </c>
      <c r="C106" s="15" t="s">
        <v>95</v>
      </c>
      <c r="D106" s="16">
        <v>50</v>
      </c>
      <c r="E106" s="16">
        <v>16</v>
      </c>
      <c r="F106" s="16">
        <v>800</v>
      </c>
      <c r="G106" s="16">
        <v>18</v>
      </c>
      <c r="H106" s="9">
        <f>F106*G106</f>
        <v>14400</v>
      </c>
      <c r="I106" s="164">
        <v>45.510835913312697</v>
      </c>
      <c r="J106" s="202"/>
    </row>
    <row r="107" spans="1:10" ht="15.75">
      <c r="A107" s="113"/>
      <c r="B107" s="51"/>
      <c r="C107" s="19"/>
      <c r="D107" s="51"/>
      <c r="E107" s="51"/>
      <c r="F107" s="51"/>
      <c r="G107" s="51"/>
      <c r="H107" s="114"/>
      <c r="I107" s="112"/>
      <c r="J107" s="202"/>
    </row>
    <row r="108" spans="1:10">
      <c r="A108" s="23">
        <v>122020</v>
      </c>
      <c r="B108" s="15" t="s">
        <v>314</v>
      </c>
      <c r="C108" s="15" t="s">
        <v>315</v>
      </c>
      <c r="D108" s="44">
        <v>25</v>
      </c>
      <c r="E108" s="44">
        <v>70</v>
      </c>
      <c r="F108" s="15">
        <f>+E108*D108</f>
        <v>1750</v>
      </c>
      <c r="G108" s="15">
        <v>24</v>
      </c>
      <c r="H108" s="15">
        <f>G108*F108</f>
        <v>42000</v>
      </c>
      <c r="I108" s="17">
        <v>17.894736842105264</v>
      </c>
      <c r="J108" s="202"/>
    </row>
    <row r="109" spans="1:10">
      <c r="A109" s="23">
        <v>225600</v>
      </c>
      <c r="B109" s="15" t="s">
        <v>96</v>
      </c>
      <c r="C109" s="15" t="s">
        <v>97</v>
      </c>
      <c r="D109" s="44">
        <v>50</v>
      </c>
      <c r="E109" s="44">
        <v>16</v>
      </c>
      <c r="F109" s="15">
        <v>800</v>
      </c>
      <c r="G109" s="15">
        <v>24</v>
      </c>
      <c r="H109" s="15">
        <v>19200</v>
      </c>
      <c r="I109" s="17">
        <v>29.473684210526319</v>
      </c>
      <c r="J109" s="202"/>
    </row>
    <row r="110" spans="1:10" ht="13.9" customHeight="1">
      <c r="A110" s="23">
        <v>189014</v>
      </c>
      <c r="B110" s="15" t="s">
        <v>316</v>
      </c>
      <c r="C110" s="15" t="s">
        <v>317</v>
      </c>
      <c r="D110" s="44">
        <v>100</v>
      </c>
      <c r="E110" s="44">
        <v>24</v>
      </c>
      <c r="F110" s="15">
        <v>2400</v>
      </c>
      <c r="G110" s="15">
        <v>20</v>
      </c>
      <c r="H110" s="15">
        <f>+G110*F110</f>
        <v>48000</v>
      </c>
      <c r="I110" s="17">
        <v>23.157894736842106</v>
      </c>
      <c r="J110" s="202"/>
    </row>
    <row r="111" spans="1:10">
      <c r="A111" s="57">
        <v>230600</v>
      </c>
      <c r="B111" s="16" t="s">
        <v>98</v>
      </c>
      <c r="C111" s="15" t="s">
        <v>99</v>
      </c>
      <c r="D111" s="16">
        <v>50</v>
      </c>
      <c r="E111" s="16">
        <v>16</v>
      </c>
      <c r="F111" s="16">
        <v>800</v>
      </c>
      <c r="G111" s="16">
        <v>18</v>
      </c>
      <c r="H111" s="9">
        <f>F111*G111</f>
        <v>14400</v>
      </c>
      <c r="I111" s="164">
        <v>41.578947368421055</v>
      </c>
      <c r="J111" s="202"/>
    </row>
    <row r="112" spans="1:10">
      <c r="A112" s="57">
        <v>240600</v>
      </c>
      <c r="B112" s="16" t="s">
        <v>100</v>
      </c>
      <c r="C112" s="15" t="s">
        <v>101</v>
      </c>
      <c r="D112" s="16">
        <v>50</v>
      </c>
      <c r="E112" s="16">
        <v>16</v>
      </c>
      <c r="F112" s="16">
        <v>800</v>
      </c>
      <c r="G112" s="16">
        <v>18</v>
      </c>
      <c r="H112" s="9">
        <f>F112*G112</f>
        <v>14400</v>
      </c>
      <c r="I112" s="164">
        <v>44.947368421052637</v>
      </c>
      <c r="J112" s="202"/>
    </row>
    <row r="113" spans="1:10">
      <c r="A113" s="57">
        <v>250600</v>
      </c>
      <c r="B113" s="16" t="s">
        <v>102</v>
      </c>
      <c r="C113" s="15" t="s">
        <v>103</v>
      </c>
      <c r="D113" s="16">
        <v>50</v>
      </c>
      <c r="E113" s="16">
        <v>16</v>
      </c>
      <c r="F113" s="16">
        <v>800</v>
      </c>
      <c r="G113" s="16">
        <v>18</v>
      </c>
      <c r="H113" s="9">
        <f>F113*G113</f>
        <v>14400</v>
      </c>
      <c r="I113" s="164">
        <v>47.368421052631582</v>
      </c>
      <c r="J113" s="202"/>
    </row>
    <row r="114" spans="1:10" ht="15.75">
      <c r="A114" s="113"/>
      <c r="B114" s="115"/>
      <c r="C114" s="51"/>
      <c r="D114" s="51"/>
      <c r="E114" s="51"/>
      <c r="F114" s="51"/>
      <c r="G114" s="51"/>
      <c r="H114" s="16"/>
      <c r="I114" s="169"/>
      <c r="J114" s="202"/>
    </row>
    <row r="115" spans="1:10">
      <c r="A115" s="57">
        <v>114800</v>
      </c>
      <c r="B115" s="15" t="s">
        <v>104</v>
      </c>
      <c r="C115" s="16" t="s">
        <v>105</v>
      </c>
      <c r="D115" s="44">
        <v>50</v>
      </c>
      <c r="E115" s="44">
        <v>40</v>
      </c>
      <c r="F115" s="15">
        <v>2000</v>
      </c>
      <c r="G115" s="15">
        <v>32</v>
      </c>
      <c r="H115" s="15">
        <f>F115*G115</f>
        <v>64000</v>
      </c>
      <c r="I115" s="164">
        <v>17.894736842105264</v>
      </c>
      <c r="J115" s="202"/>
    </row>
    <row r="116" spans="1:10">
      <c r="A116" s="57">
        <v>114808</v>
      </c>
      <c r="B116" s="15" t="s">
        <v>106</v>
      </c>
      <c r="C116" s="16" t="s">
        <v>107</v>
      </c>
      <c r="D116" s="16">
        <v>50</v>
      </c>
      <c r="E116" s="16">
        <v>25</v>
      </c>
      <c r="F116" s="16">
        <v>1250</v>
      </c>
      <c r="G116" s="16">
        <v>32</v>
      </c>
      <c r="H116" s="9">
        <f>F116*G116</f>
        <v>40000</v>
      </c>
      <c r="I116" s="164">
        <v>17.894736842105264</v>
      </c>
      <c r="J116" s="202"/>
    </row>
    <row r="117" spans="1:10">
      <c r="A117" s="57">
        <v>114806</v>
      </c>
      <c r="B117" s="15" t="s">
        <v>108</v>
      </c>
      <c r="C117" s="16" t="s">
        <v>109</v>
      </c>
      <c r="D117" s="16">
        <v>50</v>
      </c>
      <c r="E117" s="16">
        <v>32</v>
      </c>
      <c r="F117" s="16">
        <v>1600</v>
      </c>
      <c r="G117" s="16">
        <v>32</v>
      </c>
      <c r="H117" s="16">
        <v>51200</v>
      </c>
      <c r="I117" s="164">
        <v>19.842105263157897</v>
      </c>
      <c r="J117" s="202"/>
    </row>
    <row r="118" spans="1:10">
      <c r="A118" s="57">
        <v>114811</v>
      </c>
      <c r="B118" s="15" t="s">
        <v>108</v>
      </c>
      <c r="C118" s="16" t="s">
        <v>110</v>
      </c>
      <c r="D118" s="16">
        <v>50</v>
      </c>
      <c r="E118" s="16">
        <v>32</v>
      </c>
      <c r="F118" s="16">
        <v>1600</v>
      </c>
      <c r="G118" s="16">
        <v>32</v>
      </c>
      <c r="H118" s="16">
        <v>51200</v>
      </c>
      <c r="I118" s="164">
        <v>19.842105263157897</v>
      </c>
      <c r="J118" s="202"/>
    </row>
    <row r="119" spans="1:10" ht="15.75">
      <c r="A119" s="113"/>
      <c r="B119" s="115"/>
      <c r="C119" s="51"/>
      <c r="D119" s="16"/>
      <c r="E119" s="16"/>
      <c r="F119" s="16"/>
      <c r="G119" s="16"/>
      <c r="H119" s="9"/>
      <c r="I119" s="111"/>
      <c r="J119" s="202"/>
    </row>
    <row r="120" spans="1:10">
      <c r="A120" s="57">
        <v>114812</v>
      </c>
      <c r="B120" s="15" t="s">
        <v>111</v>
      </c>
      <c r="C120" s="16" t="s">
        <v>112</v>
      </c>
      <c r="D120" s="44">
        <v>50</v>
      </c>
      <c r="E120" s="44">
        <v>50</v>
      </c>
      <c r="F120" s="15">
        <v>2500</v>
      </c>
      <c r="G120" s="15">
        <v>16</v>
      </c>
      <c r="H120" s="15">
        <f>F120*G120</f>
        <v>40000</v>
      </c>
      <c r="I120" s="164">
        <v>23.157894736842106</v>
      </c>
      <c r="J120" s="202"/>
    </row>
    <row r="121" spans="1:10" ht="15.75" thickBot="1">
      <c r="A121" s="58">
        <v>114813</v>
      </c>
      <c r="B121" s="25" t="s">
        <v>113</v>
      </c>
      <c r="C121" s="53" t="s">
        <v>114</v>
      </c>
      <c r="D121" s="143">
        <v>50</v>
      </c>
      <c r="E121" s="143">
        <v>32</v>
      </c>
      <c r="F121" s="25">
        <v>1600</v>
      </c>
      <c r="G121" s="25">
        <v>20</v>
      </c>
      <c r="H121" s="25">
        <f>F121*G121</f>
        <v>32000</v>
      </c>
      <c r="I121" s="165">
        <v>23.157894736842106</v>
      </c>
      <c r="J121" s="202"/>
    </row>
    <row r="122" spans="1:10" ht="15.75">
      <c r="A122" s="104"/>
      <c r="B122" s="116"/>
      <c r="C122" s="104"/>
      <c r="D122" s="104"/>
      <c r="E122" s="104"/>
      <c r="F122" s="104"/>
      <c r="G122" s="104"/>
      <c r="H122" s="104"/>
      <c r="I122" s="117"/>
      <c r="J122" s="202"/>
    </row>
    <row r="123" spans="1:10" ht="24">
      <c r="A123" s="189" t="s">
        <v>22</v>
      </c>
      <c r="B123" s="190"/>
      <c r="C123" s="191"/>
      <c r="D123" s="191"/>
      <c r="E123" s="191"/>
      <c r="F123" s="191"/>
      <c r="G123" s="191"/>
      <c r="H123" s="191"/>
      <c r="I123" s="191"/>
      <c r="J123" s="202"/>
    </row>
    <row r="124" spans="1:10">
      <c r="A124" s="38"/>
      <c r="B124" s="19"/>
      <c r="C124" s="218" t="s">
        <v>23</v>
      </c>
      <c r="D124" s="219"/>
      <c r="E124" s="219"/>
      <c r="F124" s="219"/>
      <c r="G124" s="220"/>
      <c r="H124" s="114" t="s">
        <v>24</v>
      </c>
      <c r="I124" s="17">
        <v>6.5</v>
      </c>
      <c r="J124" s="202"/>
    </row>
    <row r="125" spans="1:10">
      <c r="A125" s="38"/>
      <c r="B125" s="19"/>
      <c r="C125" s="218" t="s">
        <v>23</v>
      </c>
      <c r="D125" s="219"/>
      <c r="E125" s="219"/>
      <c r="F125" s="219"/>
      <c r="G125" s="220"/>
      <c r="H125" s="118" t="s">
        <v>115</v>
      </c>
      <c r="I125" s="17">
        <v>6</v>
      </c>
      <c r="J125" s="202"/>
    </row>
    <row r="126" spans="1:10">
      <c r="A126" s="18"/>
      <c r="B126" s="19"/>
      <c r="C126" s="218"/>
      <c r="D126" s="219"/>
      <c r="E126" s="219"/>
      <c r="F126" s="219"/>
      <c r="G126" s="220"/>
      <c r="H126" s="114"/>
      <c r="I126" s="17"/>
      <c r="J126" s="202"/>
    </row>
    <row r="127" spans="1:10" ht="15.75">
      <c r="A127" s="18"/>
      <c r="B127" s="19"/>
      <c r="C127" s="221" t="s">
        <v>25</v>
      </c>
      <c r="D127" s="222"/>
      <c r="E127" s="222"/>
      <c r="F127" s="222"/>
      <c r="G127" s="223"/>
      <c r="H127" s="114"/>
      <c r="I127" s="17"/>
      <c r="J127" s="202"/>
    </row>
    <row r="128" spans="1:10" ht="15.75">
      <c r="A128" s="18"/>
      <c r="B128" s="19"/>
      <c r="C128" s="119" t="s">
        <v>116</v>
      </c>
      <c r="D128" s="120"/>
      <c r="E128" s="120"/>
      <c r="F128" s="120"/>
      <c r="G128" s="120"/>
      <c r="H128" s="120"/>
      <c r="I128" s="17">
        <v>150</v>
      </c>
      <c r="J128" s="202"/>
    </row>
    <row r="129" spans="1:10">
      <c r="A129" s="18"/>
      <c r="B129" s="19"/>
      <c r="C129" s="120" t="s">
        <v>26</v>
      </c>
      <c r="D129" s="120"/>
      <c r="E129" s="120"/>
      <c r="F129" s="120"/>
      <c r="G129" s="120"/>
      <c r="H129" s="120"/>
      <c r="I129" s="17"/>
      <c r="J129" s="202"/>
    </row>
    <row r="130" spans="1:10">
      <c r="A130" s="224" t="s">
        <v>117</v>
      </c>
      <c r="B130" s="219"/>
      <c r="C130" s="219"/>
      <c r="D130" s="219"/>
      <c r="E130" s="219"/>
      <c r="F130" s="219"/>
      <c r="G130" s="219"/>
      <c r="H130" s="219"/>
      <c r="I130" s="225"/>
      <c r="J130" s="202"/>
    </row>
    <row r="131" spans="1:10">
      <c r="A131" s="224" t="s">
        <v>27</v>
      </c>
      <c r="B131" s="219"/>
      <c r="C131" s="219"/>
      <c r="D131" s="219"/>
      <c r="E131" s="219"/>
      <c r="F131" s="219"/>
      <c r="G131" s="219"/>
      <c r="H131" s="219"/>
      <c r="I131" s="225"/>
      <c r="J131" s="202"/>
    </row>
    <row r="132" spans="1:10" ht="15.75" thickBot="1">
      <c r="A132" s="215" t="s">
        <v>312</v>
      </c>
      <c r="B132" s="216"/>
      <c r="C132" s="216"/>
      <c r="D132" s="216"/>
      <c r="E132" s="216"/>
      <c r="F132" s="216"/>
      <c r="G132" s="216"/>
      <c r="H132" s="216"/>
      <c r="I132" s="217"/>
      <c r="J132" s="202"/>
    </row>
    <row r="133" spans="1:10" ht="19.5">
      <c r="A133" s="183" t="s">
        <v>339</v>
      </c>
      <c r="B133" s="184"/>
      <c r="C133" s="185"/>
      <c r="D133" s="186"/>
      <c r="E133" s="186"/>
      <c r="F133" s="185"/>
      <c r="G133" s="185"/>
      <c r="H133" s="187"/>
      <c r="I133" s="188"/>
      <c r="J133" s="202"/>
    </row>
    <row r="134" spans="1:10" ht="24.75" thickBot="1">
      <c r="A134" s="189" t="s">
        <v>118</v>
      </c>
      <c r="B134" s="190"/>
      <c r="C134" s="191"/>
      <c r="D134" s="191"/>
      <c r="E134" s="191"/>
      <c r="F134" s="191"/>
      <c r="G134" s="191"/>
      <c r="H134" s="191"/>
      <c r="I134" s="191"/>
      <c r="J134" s="202"/>
    </row>
    <row r="135" spans="1:10">
      <c r="A135" s="1" t="s">
        <v>1</v>
      </c>
      <c r="B135" s="2" t="s">
        <v>2</v>
      </c>
      <c r="C135" s="2" t="s">
        <v>3</v>
      </c>
      <c r="D135" s="2" t="s">
        <v>4</v>
      </c>
      <c r="E135" s="2" t="s">
        <v>5</v>
      </c>
      <c r="F135" s="2" t="s">
        <v>6</v>
      </c>
      <c r="G135" s="2" t="s">
        <v>7</v>
      </c>
      <c r="H135" s="2" t="s">
        <v>6</v>
      </c>
      <c r="I135" s="3" t="s">
        <v>8</v>
      </c>
      <c r="J135" s="202"/>
    </row>
    <row r="136" spans="1:10" ht="15.75" thickBot="1">
      <c r="A136" s="4"/>
      <c r="B136" s="5"/>
      <c r="C136" s="6"/>
      <c r="D136" s="6" t="s">
        <v>9</v>
      </c>
      <c r="E136" s="6" t="s">
        <v>10</v>
      </c>
      <c r="F136" s="6" t="s">
        <v>10</v>
      </c>
      <c r="G136" s="6" t="s">
        <v>11</v>
      </c>
      <c r="H136" s="6" t="s">
        <v>11</v>
      </c>
      <c r="I136" s="7" t="s">
        <v>12</v>
      </c>
      <c r="J136" s="202"/>
    </row>
    <row r="137" spans="1:10">
      <c r="A137" s="64">
        <v>107111</v>
      </c>
      <c r="B137" s="30" t="s">
        <v>119</v>
      </c>
      <c r="C137" s="65" t="s">
        <v>120</v>
      </c>
      <c r="D137" s="66">
        <v>100</v>
      </c>
      <c r="E137" s="66">
        <v>8</v>
      </c>
      <c r="F137" s="65">
        <v>800</v>
      </c>
      <c r="G137" s="65">
        <v>30</v>
      </c>
      <c r="H137" s="37">
        <v>24000</v>
      </c>
      <c r="I137" s="31">
        <v>32.949409534917628</v>
      </c>
      <c r="J137" s="202"/>
    </row>
    <row r="138" spans="1:10">
      <c r="A138" s="67">
        <v>107174</v>
      </c>
      <c r="B138" s="15" t="s">
        <v>121</v>
      </c>
      <c r="C138" s="68" t="s">
        <v>122</v>
      </c>
      <c r="D138" s="69">
        <v>100</v>
      </c>
      <c r="E138" s="69">
        <v>10</v>
      </c>
      <c r="F138" s="68">
        <v>1000</v>
      </c>
      <c r="G138" s="68">
        <v>21</v>
      </c>
      <c r="H138" s="16">
        <v>21000</v>
      </c>
      <c r="I138" s="17">
        <v>35.46848673501443</v>
      </c>
      <c r="J138" s="202"/>
    </row>
    <row r="139" spans="1:10" ht="15.75" thickBot="1">
      <c r="A139" s="75">
        <v>10240</v>
      </c>
      <c r="B139" s="25" t="s">
        <v>123</v>
      </c>
      <c r="C139" s="55" t="s">
        <v>124</v>
      </c>
      <c r="D139" s="54">
        <v>100</v>
      </c>
      <c r="E139" s="54">
        <v>10</v>
      </c>
      <c r="F139" s="55">
        <v>1000</v>
      </c>
      <c r="G139" s="55">
        <v>24</v>
      </c>
      <c r="H139" s="53">
        <v>24000</v>
      </c>
      <c r="I139" s="26">
        <v>39.980580860724793</v>
      </c>
      <c r="J139" s="202"/>
    </row>
    <row r="140" spans="1:10">
      <c r="A140" s="12"/>
      <c r="B140" s="12"/>
      <c r="C140" s="12"/>
      <c r="D140" s="12"/>
      <c r="E140" s="12"/>
      <c r="F140" s="12"/>
      <c r="G140" s="12"/>
      <c r="H140" s="12"/>
      <c r="I140" s="12"/>
      <c r="J140" s="202"/>
    </row>
    <row r="141" spans="1:10" ht="24.75" thickBot="1">
      <c r="A141" s="189" t="s">
        <v>125</v>
      </c>
      <c r="B141" s="190"/>
      <c r="C141" s="191"/>
      <c r="D141" s="191"/>
      <c r="E141" s="191"/>
      <c r="F141" s="191"/>
      <c r="G141" s="191"/>
      <c r="H141" s="191"/>
      <c r="I141" s="191"/>
      <c r="J141" s="202"/>
    </row>
    <row r="142" spans="1:10">
      <c r="A142" s="1" t="s">
        <v>1</v>
      </c>
      <c r="B142" s="2" t="s">
        <v>2</v>
      </c>
      <c r="C142" s="2" t="s">
        <v>3</v>
      </c>
      <c r="D142" s="2" t="s">
        <v>4</v>
      </c>
      <c r="E142" s="2" t="s">
        <v>5</v>
      </c>
      <c r="F142" s="2" t="s">
        <v>6</v>
      </c>
      <c r="G142" s="2" t="s">
        <v>7</v>
      </c>
      <c r="H142" s="2" t="s">
        <v>6</v>
      </c>
      <c r="I142" s="3" t="s">
        <v>8</v>
      </c>
      <c r="J142" s="202"/>
    </row>
    <row r="143" spans="1:10" ht="15.75" thickBot="1">
      <c r="A143" s="4"/>
      <c r="B143" s="5"/>
      <c r="C143" s="6"/>
      <c r="D143" s="6" t="s">
        <v>9</v>
      </c>
      <c r="E143" s="6" t="s">
        <v>10</v>
      </c>
      <c r="F143" s="6" t="s">
        <v>10</v>
      </c>
      <c r="G143" s="6" t="s">
        <v>11</v>
      </c>
      <c r="H143" s="6" t="s">
        <v>11</v>
      </c>
      <c r="I143" s="7" t="s">
        <v>12</v>
      </c>
      <c r="J143" s="202"/>
    </row>
    <row r="144" spans="1:10">
      <c r="A144" s="192">
        <v>108139</v>
      </c>
      <c r="B144" s="193" t="s">
        <v>126</v>
      </c>
      <c r="C144" s="194" t="s">
        <v>127</v>
      </c>
      <c r="D144" s="193">
        <v>100</v>
      </c>
      <c r="E144" s="194">
        <v>5</v>
      </c>
      <c r="F144" s="194">
        <v>500</v>
      </c>
      <c r="G144" s="194">
        <v>16</v>
      </c>
      <c r="H144" s="194">
        <v>8000</v>
      </c>
      <c r="I144" s="155">
        <v>71.134020618556704</v>
      </c>
      <c r="J144" s="202"/>
    </row>
    <row r="145" spans="1:10">
      <c r="A145" s="195">
        <v>108146</v>
      </c>
      <c r="B145" s="196" t="s">
        <v>128</v>
      </c>
      <c r="C145" s="197" t="s">
        <v>129</v>
      </c>
      <c r="D145" s="196">
        <v>100</v>
      </c>
      <c r="E145" s="197">
        <v>5</v>
      </c>
      <c r="F145" s="197">
        <v>500</v>
      </c>
      <c r="G145" s="197">
        <v>16</v>
      </c>
      <c r="H145" s="197">
        <f>F145*G145</f>
        <v>8000</v>
      </c>
      <c r="I145" s="164">
        <v>72.164948453608247</v>
      </c>
      <c r="J145" s="202"/>
    </row>
    <row r="146" spans="1:10" ht="15.75" thickBot="1">
      <c r="A146" s="198">
        <v>108145</v>
      </c>
      <c r="B146" s="199" t="s">
        <v>130</v>
      </c>
      <c r="C146" s="200" t="s">
        <v>131</v>
      </c>
      <c r="D146" s="199">
        <v>50</v>
      </c>
      <c r="E146" s="200">
        <v>5</v>
      </c>
      <c r="F146" s="200">
        <v>250</v>
      </c>
      <c r="G146" s="200">
        <v>18</v>
      </c>
      <c r="H146" s="200">
        <v>4500</v>
      </c>
      <c r="I146" s="165">
        <v>73.684210526315795</v>
      </c>
      <c r="J146" s="202"/>
    </row>
    <row r="147" spans="1:10" ht="24.75" thickBot="1">
      <c r="A147" s="189" t="s">
        <v>132</v>
      </c>
      <c r="B147" s="190"/>
      <c r="C147" s="191"/>
      <c r="D147" s="191"/>
      <c r="E147" s="191"/>
      <c r="F147" s="191"/>
      <c r="G147" s="191"/>
      <c r="H147" s="191"/>
      <c r="I147" s="191"/>
      <c r="J147" s="202"/>
    </row>
    <row r="148" spans="1:10">
      <c r="A148" s="1" t="s">
        <v>1</v>
      </c>
      <c r="B148" s="2" t="s">
        <v>2</v>
      </c>
      <c r="C148" s="2" t="s">
        <v>3</v>
      </c>
      <c r="D148" s="2" t="s">
        <v>4</v>
      </c>
      <c r="E148" s="2" t="s">
        <v>5</v>
      </c>
      <c r="F148" s="2" t="s">
        <v>6</v>
      </c>
      <c r="G148" s="2" t="s">
        <v>7</v>
      </c>
      <c r="H148" s="2" t="s">
        <v>6</v>
      </c>
      <c r="I148" s="3" t="s">
        <v>8</v>
      </c>
      <c r="J148" s="202"/>
    </row>
    <row r="149" spans="1:10" ht="15.75" thickBot="1">
      <c r="A149" s="59"/>
      <c r="B149" s="55"/>
      <c r="C149" s="25"/>
      <c r="D149" s="6" t="s">
        <v>9</v>
      </c>
      <c r="E149" s="6" t="s">
        <v>10</v>
      </c>
      <c r="F149" s="6" t="s">
        <v>10</v>
      </c>
      <c r="G149" s="6" t="s">
        <v>11</v>
      </c>
      <c r="H149" s="6" t="s">
        <v>11</v>
      </c>
      <c r="I149" s="7" t="s">
        <v>12</v>
      </c>
      <c r="J149" s="202"/>
    </row>
    <row r="150" spans="1:10">
      <c r="A150" s="67">
        <v>114050</v>
      </c>
      <c r="B150" s="213" t="s">
        <v>133</v>
      </c>
      <c r="C150" s="196" t="s">
        <v>134</v>
      </c>
      <c r="D150" s="213">
        <v>75</v>
      </c>
      <c r="E150" s="214">
        <v>4</v>
      </c>
      <c r="F150" s="213">
        <v>300</v>
      </c>
      <c r="G150" s="213">
        <v>20</v>
      </c>
      <c r="H150" s="201">
        <f t="shared" ref="H150:H155" si="2">F150*G150</f>
        <v>6000</v>
      </c>
      <c r="I150" s="164">
        <v>84.21052631578948</v>
      </c>
      <c r="J150" s="202"/>
    </row>
    <row r="151" spans="1:10">
      <c r="A151" s="67">
        <v>114055</v>
      </c>
      <c r="B151" s="213" t="s">
        <v>135</v>
      </c>
      <c r="C151" s="196" t="s">
        <v>136</v>
      </c>
      <c r="D151" s="213">
        <v>75</v>
      </c>
      <c r="E151" s="214">
        <v>4</v>
      </c>
      <c r="F151" s="213">
        <v>300</v>
      </c>
      <c r="G151" s="213">
        <v>20</v>
      </c>
      <c r="H151" s="201">
        <f t="shared" si="2"/>
        <v>6000</v>
      </c>
      <c r="I151" s="164">
        <v>85.26315789473685</v>
      </c>
      <c r="J151" s="202"/>
    </row>
    <row r="152" spans="1:10">
      <c r="A152" s="67">
        <v>114060</v>
      </c>
      <c r="B152" s="213" t="s">
        <v>137</v>
      </c>
      <c r="C152" s="196" t="s">
        <v>138</v>
      </c>
      <c r="D152" s="213">
        <v>75</v>
      </c>
      <c r="E152" s="214">
        <v>4</v>
      </c>
      <c r="F152" s="213">
        <v>300</v>
      </c>
      <c r="G152" s="213">
        <v>20</v>
      </c>
      <c r="H152" s="201">
        <f t="shared" si="2"/>
        <v>6000</v>
      </c>
      <c r="I152" s="164">
        <v>95.789473684210535</v>
      </c>
      <c r="J152" s="202"/>
    </row>
    <row r="153" spans="1:10">
      <c r="A153" s="67">
        <v>114070</v>
      </c>
      <c r="B153" s="213" t="s">
        <v>139</v>
      </c>
      <c r="C153" s="196" t="s">
        <v>140</v>
      </c>
      <c r="D153" s="213">
        <v>80</v>
      </c>
      <c r="E153" s="214">
        <v>3</v>
      </c>
      <c r="F153" s="213">
        <v>240</v>
      </c>
      <c r="G153" s="213">
        <v>20</v>
      </c>
      <c r="H153" s="201">
        <f t="shared" si="2"/>
        <v>4800</v>
      </c>
      <c r="I153" s="164">
        <v>126.31578947368422</v>
      </c>
      <c r="J153" s="202"/>
    </row>
    <row r="154" spans="1:10">
      <c r="A154" s="67">
        <v>114075</v>
      </c>
      <c r="B154" s="213" t="s">
        <v>141</v>
      </c>
      <c r="C154" s="196" t="s">
        <v>142</v>
      </c>
      <c r="D154" s="213">
        <v>120</v>
      </c>
      <c r="E154" s="214">
        <v>2</v>
      </c>
      <c r="F154" s="213">
        <v>240</v>
      </c>
      <c r="G154" s="213">
        <v>18</v>
      </c>
      <c r="H154" s="201">
        <f t="shared" si="2"/>
        <v>4320</v>
      </c>
      <c r="I154" s="164">
        <v>131.57894736842107</v>
      </c>
      <c r="J154" s="202"/>
    </row>
    <row r="155" spans="1:10" ht="15.75" thickBot="1">
      <c r="A155" s="75">
        <v>114065</v>
      </c>
      <c r="B155" s="207" t="s">
        <v>143</v>
      </c>
      <c r="C155" s="199" t="s">
        <v>144</v>
      </c>
      <c r="D155" s="207">
        <v>120</v>
      </c>
      <c r="E155" s="208">
        <v>2</v>
      </c>
      <c r="F155" s="207">
        <v>240</v>
      </c>
      <c r="G155" s="207">
        <v>18</v>
      </c>
      <c r="H155" s="200">
        <f t="shared" si="2"/>
        <v>4320</v>
      </c>
      <c r="I155" s="165">
        <v>154.73684210526318</v>
      </c>
      <c r="J155" s="202"/>
    </row>
    <row r="156" spans="1:10" ht="19.5">
      <c r="A156" s="183" t="s">
        <v>339</v>
      </c>
      <c r="B156" s="184"/>
      <c r="C156" s="185"/>
      <c r="D156" s="186"/>
      <c r="E156" s="186"/>
      <c r="F156" s="185"/>
      <c r="G156" s="185"/>
      <c r="H156" s="187"/>
      <c r="I156" s="188"/>
      <c r="J156" s="202"/>
    </row>
    <row r="157" spans="1:10" ht="24.75" thickBot="1">
      <c r="A157" s="189" t="s">
        <v>145</v>
      </c>
      <c r="B157" s="190"/>
      <c r="C157" s="191"/>
      <c r="D157" s="191"/>
      <c r="E157" s="191"/>
      <c r="F157" s="191"/>
      <c r="G157" s="191"/>
      <c r="H157" s="191"/>
      <c r="I157" s="191"/>
      <c r="J157" s="202"/>
    </row>
    <row r="158" spans="1:10">
      <c r="A158" s="1" t="s">
        <v>1</v>
      </c>
      <c r="B158" s="2" t="s">
        <v>2</v>
      </c>
      <c r="C158" s="2" t="s">
        <v>3</v>
      </c>
      <c r="D158" s="2" t="s">
        <v>4</v>
      </c>
      <c r="E158" s="2" t="s">
        <v>5</v>
      </c>
      <c r="F158" s="2" t="s">
        <v>6</v>
      </c>
      <c r="G158" s="2" t="s">
        <v>7</v>
      </c>
      <c r="H158" s="2" t="s">
        <v>6</v>
      </c>
      <c r="I158" s="3" t="s">
        <v>8</v>
      </c>
      <c r="J158" s="202"/>
    </row>
    <row r="159" spans="1:10" ht="15.75" thickBot="1">
      <c r="A159" s="60"/>
      <c r="B159" s="61"/>
      <c r="C159" s="62"/>
      <c r="D159" s="62" t="s">
        <v>9</v>
      </c>
      <c r="E159" s="62" t="s">
        <v>10</v>
      </c>
      <c r="F159" s="62" t="s">
        <v>10</v>
      </c>
      <c r="G159" s="62" t="s">
        <v>11</v>
      </c>
      <c r="H159" s="62" t="s">
        <v>11</v>
      </c>
      <c r="I159" s="63" t="s">
        <v>12</v>
      </c>
      <c r="J159" s="202"/>
    </row>
    <row r="160" spans="1:10">
      <c r="A160" s="64">
        <v>108816</v>
      </c>
      <c r="B160" s="30" t="s">
        <v>146</v>
      </c>
      <c r="C160" s="65" t="s">
        <v>147</v>
      </c>
      <c r="D160" s="66">
        <v>50</v>
      </c>
      <c r="E160" s="66">
        <v>6</v>
      </c>
      <c r="F160" s="65">
        <v>300</v>
      </c>
      <c r="G160" s="65">
        <v>16</v>
      </c>
      <c r="H160" s="65">
        <f>G160*F160</f>
        <v>4800</v>
      </c>
      <c r="I160" s="155">
        <v>82.317911751134417</v>
      </c>
      <c r="J160" s="202"/>
    </row>
    <row r="161" spans="1:10">
      <c r="A161" s="70">
        <v>108820</v>
      </c>
      <c r="B161" s="15" t="s">
        <v>148</v>
      </c>
      <c r="C161" s="68" t="s">
        <v>147</v>
      </c>
      <c r="D161" s="69">
        <v>50</v>
      </c>
      <c r="E161" s="69">
        <v>6</v>
      </c>
      <c r="F161" s="68">
        <v>300</v>
      </c>
      <c r="G161" s="68">
        <v>16</v>
      </c>
      <c r="H161" s="68">
        <f>G161*F161</f>
        <v>4800</v>
      </c>
      <c r="I161" s="164">
        <v>85.685698455718821</v>
      </c>
      <c r="J161" s="202"/>
    </row>
    <row r="162" spans="1:10">
      <c r="A162" s="70">
        <v>108830</v>
      </c>
      <c r="B162" s="15" t="s">
        <v>149</v>
      </c>
      <c r="C162" s="68" t="s">
        <v>147</v>
      </c>
      <c r="D162" s="69">
        <v>50</v>
      </c>
      <c r="E162" s="69">
        <v>6</v>
      </c>
      <c r="F162" s="68">
        <v>300</v>
      </c>
      <c r="G162" s="68">
        <v>16</v>
      </c>
      <c r="H162" s="68">
        <f>G162*F162</f>
        <v>4800</v>
      </c>
      <c r="I162" s="164">
        <v>88.7266981788962</v>
      </c>
      <c r="J162" s="202"/>
    </row>
    <row r="163" spans="1:10">
      <c r="A163" s="70">
        <v>108840</v>
      </c>
      <c r="B163" s="15" t="s">
        <v>150</v>
      </c>
      <c r="C163" s="68" t="s">
        <v>147</v>
      </c>
      <c r="D163" s="69">
        <v>50</v>
      </c>
      <c r="E163" s="69">
        <v>6</v>
      </c>
      <c r="F163" s="68">
        <v>300</v>
      </c>
      <c r="G163" s="68">
        <v>16</v>
      </c>
      <c r="H163" s="68">
        <f>G163*F163</f>
        <v>4800</v>
      </c>
      <c r="I163" s="164">
        <v>106.43358641213027</v>
      </c>
      <c r="J163" s="202"/>
    </row>
    <row r="164" spans="1:10" ht="15.75" thickBot="1">
      <c r="A164" s="75">
        <v>108850</v>
      </c>
      <c r="B164" s="25" t="s">
        <v>151</v>
      </c>
      <c r="C164" s="55" t="s">
        <v>147</v>
      </c>
      <c r="D164" s="54">
        <v>50</v>
      </c>
      <c r="E164" s="54">
        <v>8</v>
      </c>
      <c r="F164" s="55">
        <v>400</v>
      </c>
      <c r="G164" s="55">
        <v>12</v>
      </c>
      <c r="H164" s="55">
        <f>G164*F164</f>
        <v>4800</v>
      </c>
      <c r="I164" s="165">
        <v>132.26658329863844</v>
      </c>
      <c r="J164" s="202"/>
    </row>
    <row r="165" spans="1:10">
      <c r="J165" s="202"/>
    </row>
    <row r="166" spans="1:10" ht="24.75" thickBot="1">
      <c r="A166" s="189" t="s">
        <v>152</v>
      </c>
      <c r="B166" s="190"/>
      <c r="C166" s="191"/>
      <c r="D166" s="191"/>
      <c r="E166" s="191"/>
      <c r="F166" s="191"/>
      <c r="G166" s="191"/>
      <c r="H166" s="191"/>
      <c r="I166" s="191"/>
      <c r="J166" s="202"/>
    </row>
    <row r="167" spans="1:10">
      <c r="A167" s="1" t="s">
        <v>1</v>
      </c>
      <c r="B167" s="2" t="s">
        <v>2</v>
      </c>
      <c r="C167" s="2" t="s">
        <v>3</v>
      </c>
      <c r="D167" s="2" t="s">
        <v>4</v>
      </c>
      <c r="E167" s="2" t="s">
        <v>5</v>
      </c>
      <c r="F167" s="2" t="s">
        <v>6</v>
      </c>
      <c r="G167" s="2" t="s">
        <v>7</v>
      </c>
      <c r="H167" s="2" t="s">
        <v>6</v>
      </c>
      <c r="I167" s="3" t="s">
        <v>8</v>
      </c>
      <c r="J167" s="202"/>
    </row>
    <row r="168" spans="1:10" ht="15.75" thickBot="1">
      <c r="A168" s="4"/>
      <c r="B168" s="5"/>
      <c r="C168" s="6"/>
      <c r="D168" s="6" t="s">
        <v>9</v>
      </c>
      <c r="E168" s="6" t="s">
        <v>10</v>
      </c>
      <c r="F168" s="6" t="s">
        <v>10</v>
      </c>
      <c r="G168" s="6" t="s">
        <v>11</v>
      </c>
      <c r="H168" s="6" t="s">
        <v>11</v>
      </c>
      <c r="I168" s="7" t="s">
        <v>12</v>
      </c>
      <c r="J168" s="202"/>
    </row>
    <row r="169" spans="1:10">
      <c r="A169" s="70">
        <v>105044</v>
      </c>
      <c r="B169" s="15" t="s">
        <v>153</v>
      </c>
      <c r="C169" s="68" t="s">
        <v>154</v>
      </c>
      <c r="D169" s="69">
        <v>100</v>
      </c>
      <c r="E169" s="69">
        <v>10</v>
      </c>
      <c r="F169" s="68">
        <v>1000</v>
      </c>
      <c r="G169" s="69">
        <v>28</v>
      </c>
      <c r="H169" s="68">
        <v>28000</v>
      </c>
      <c r="I169" s="17">
        <v>37.835889729255811</v>
      </c>
      <c r="J169" s="202"/>
    </row>
    <row r="170" spans="1:10">
      <c r="A170" s="70">
        <v>105054</v>
      </c>
      <c r="B170" s="15" t="s">
        <v>155</v>
      </c>
      <c r="C170" s="68" t="s">
        <v>156</v>
      </c>
      <c r="D170" s="69">
        <v>100</v>
      </c>
      <c r="E170" s="69">
        <v>10</v>
      </c>
      <c r="F170" s="68">
        <v>1000</v>
      </c>
      <c r="G170" s="69">
        <v>28</v>
      </c>
      <c r="H170" s="68">
        <v>28000</v>
      </c>
      <c r="I170" s="17">
        <v>37.835889729255811</v>
      </c>
      <c r="J170" s="202"/>
    </row>
    <row r="171" spans="1:10">
      <c r="A171" s="74">
        <v>10362</v>
      </c>
      <c r="B171" s="32" t="s">
        <v>157</v>
      </c>
      <c r="C171" s="72" t="s">
        <v>158</v>
      </c>
      <c r="D171" s="122">
        <v>100</v>
      </c>
      <c r="E171" s="122">
        <v>10</v>
      </c>
      <c r="F171" s="72">
        <v>1000</v>
      </c>
      <c r="G171" s="122">
        <v>28</v>
      </c>
      <c r="H171" s="72">
        <v>28000</v>
      </c>
      <c r="I171" s="33">
        <v>37.835889729255811</v>
      </c>
      <c r="J171" s="202"/>
    </row>
    <row r="172" spans="1:10">
      <c r="A172" s="123">
        <v>10436</v>
      </c>
      <c r="B172" s="15" t="s">
        <v>159</v>
      </c>
      <c r="C172" s="68" t="s">
        <v>160</v>
      </c>
      <c r="D172" s="69">
        <v>100</v>
      </c>
      <c r="E172" s="69">
        <v>10</v>
      </c>
      <c r="F172" s="68">
        <v>1000</v>
      </c>
      <c r="G172" s="69">
        <v>28</v>
      </c>
      <c r="H172" s="68">
        <v>28000</v>
      </c>
      <c r="I172" s="17">
        <v>37.835889729255811</v>
      </c>
      <c r="J172" s="202"/>
    </row>
    <row r="173" spans="1:10">
      <c r="A173" s="123">
        <v>105404</v>
      </c>
      <c r="B173" s="15" t="s">
        <v>161</v>
      </c>
      <c r="C173" s="68" t="s">
        <v>162</v>
      </c>
      <c r="D173" s="69">
        <v>100</v>
      </c>
      <c r="E173" s="69">
        <v>10</v>
      </c>
      <c r="F173" s="68">
        <v>1000</v>
      </c>
      <c r="G173" s="69">
        <v>28</v>
      </c>
      <c r="H173" s="68">
        <v>28000</v>
      </c>
      <c r="I173" s="17">
        <v>37.835889729255811</v>
      </c>
      <c r="J173" s="202"/>
    </row>
    <row r="174" spans="1:10" ht="15.75" thickBot="1">
      <c r="A174" s="52">
        <v>40539</v>
      </c>
      <c r="B174" s="25" t="s">
        <v>163</v>
      </c>
      <c r="C174" s="55" t="s">
        <v>164</v>
      </c>
      <c r="D174" s="54">
        <v>100</v>
      </c>
      <c r="E174" s="54">
        <v>10</v>
      </c>
      <c r="F174" s="55">
        <v>1000</v>
      </c>
      <c r="G174" s="54">
        <v>28</v>
      </c>
      <c r="H174" s="55">
        <v>28000</v>
      </c>
      <c r="I174" s="26">
        <v>37.835889729255811</v>
      </c>
      <c r="J174" s="202"/>
    </row>
    <row r="175" spans="1:10" ht="19.5">
      <c r="A175" s="183" t="s">
        <v>339</v>
      </c>
      <c r="B175" s="184"/>
      <c r="C175" s="185"/>
      <c r="D175" s="186"/>
      <c r="E175" s="186"/>
      <c r="F175" s="185"/>
      <c r="G175" s="185"/>
      <c r="H175" s="187"/>
      <c r="I175" s="188"/>
      <c r="J175" s="202"/>
    </row>
    <row r="176" spans="1:10" ht="24.75" thickBot="1">
      <c r="A176" s="189" t="s">
        <v>165</v>
      </c>
      <c r="B176" s="190"/>
      <c r="C176" s="191"/>
      <c r="D176" s="191"/>
      <c r="E176" s="191"/>
      <c r="F176" s="191"/>
      <c r="G176" s="191"/>
      <c r="H176" s="191"/>
      <c r="I176" s="191"/>
      <c r="J176" s="202"/>
    </row>
    <row r="177" spans="1:10">
      <c r="A177" s="1" t="s">
        <v>1</v>
      </c>
      <c r="B177" s="2" t="s">
        <v>2</v>
      </c>
      <c r="C177" s="2" t="s">
        <v>3</v>
      </c>
      <c r="D177" s="2" t="s">
        <v>4</v>
      </c>
      <c r="E177" s="2" t="s">
        <v>5</v>
      </c>
      <c r="F177" s="2" t="s">
        <v>6</v>
      </c>
      <c r="G177" s="2" t="s">
        <v>7</v>
      </c>
      <c r="H177" s="2" t="s">
        <v>6</v>
      </c>
      <c r="I177" s="3" t="s">
        <v>8</v>
      </c>
      <c r="J177" s="202"/>
    </row>
    <row r="178" spans="1:10" ht="15.75" thickBot="1">
      <c r="A178" s="4"/>
      <c r="B178" s="5"/>
      <c r="C178" s="6"/>
      <c r="D178" s="6" t="s">
        <v>9</v>
      </c>
      <c r="E178" s="6" t="s">
        <v>10</v>
      </c>
      <c r="F178" s="6" t="s">
        <v>10</v>
      </c>
      <c r="G178" s="6" t="s">
        <v>11</v>
      </c>
      <c r="H178" s="6" t="s">
        <v>11</v>
      </c>
      <c r="I178" s="7" t="s">
        <v>12</v>
      </c>
      <c r="J178" s="202"/>
    </row>
    <row r="179" spans="1:10">
      <c r="A179" s="106">
        <v>135105</v>
      </c>
      <c r="B179" s="124" t="s">
        <v>166</v>
      </c>
      <c r="C179" s="125" t="s">
        <v>167</v>
      </c>
      <c r="D179" s="124">
        <v>50</v>
      </c>
      <c r="E179" s="124">
        <v>39</v>
      </c>
      <c r="F179" s="124">
        <f t="shared" ref="F179:F183" si="3">D179*E179</f>
        <v>1950</v>
      </c>
      <c r="G179" s="124">
        <v>12</v>
      </c>
      <c r="H179" s="124">
        <f t="shared" ref="H179:H183" si="4">G179*F179</f>
        <v>23400</v>
      </c>
      <c r="I179" s="17">
        <v>17.691597414589104</v>
      </c>
      <c r="J179" s="202"/>
    </row>
    <row r="180" spans="1:10">
      <c r="A180" s="106">
        <v>135206</v>
      </c>
      <c r="B180" s="124" t="s">
        <v>168</v>
      </c>
      <c r="C180" s="125" t="s">
        <v>169</v>
      </c>
      <c r="D180" s="124">
        <v>50</v>
      </c>
      <c r="E180" s="124">
        <v>20</v>
      </c>
      <c r="F180" s="124">
        <f t="shared" si="3"/>
        <v>1000</v>
      </c>
      <c r="G180" s="124">
        <v>20</v>
      </c>
      <c r="H180" s="124">
        <f t="shared" si="4"/>
        <v>20000</v>
      </c>
      <c r="I180" s="17">
        <v>19.772237611572795</v>
      </c>
      <c r="J180" s="202"/>
    </row>
    <row r="181" spans="1:10">
      <c r="A181" s="126" t="s">
        <v>279</v>
      </c>
      <c r="B181" s="124" t="s">
        <v>170</v>
      </c>
      <c r="C181" s="125" t="s">
        <v>171</v>
      </c>
      <c r="D181" s="124">
        <v>50</v>
      </c>
      <c r="E181" s="124">
        <v>25</v>
      </c>
      <c r="F181" s="124">
        <f t="shared" si="3"/>
        <v>1250</v>
      </c>
      <c r="G181" s="127">
        <v>12</v>
      </c>
      <c r="H181" s="124">
        <f t="shared" si="4"/>
        <v>15000</v>
      </c>
      <c r="I181" s="17">
        <v>25.767928593413362</v>
      </c>
      <c r="J181" s="202"/>
    </row>
    <row r="182" spans="1:10">
      <c r="A182" s="126" t="s">
        <v>280</v>
      </c>
      <c r="B182" s="124" t="s">
        <v>172</v>
      </c>
      <c r="C182" s="125" t="s">
        <v>173</v>
      </c>
      <c r="D182" s="124">
        <v>50</v>
      </c>
      <c r="E182" s="124">
        <v>22</v>
      </c>
      <c r="F182" s="124">
        <f t="shared" si="3"/>
        <v>1100</v>
      </c>
      <c r="G182" s="128" t="s">
        <v>174</v>
      </c>
      <c r="H182" s="124">
        <f t="shared" si="4"/>
        <v>13200</v>
      </c>
      <c r="I182" s="17">
        <v>34.22591566635888</v>
      </c>
      <c r="J182" s="202"/>
    </row>
    <row r="183" spans="1:10" ht="15.75" thickBot="1">
      <c r="A183" s="129" t="s">
        <v>281</v>
      </c>
      <c r="B183" s="77" t="s">
        <v>175</v>
      </c>
      <c r="C183" s="139" t="s">
        <v>176</v>
      </c>
      <c r="D183" s="125" t="s">
        <v>177</v>
      </c>
      <c r="E183" s="128" t="s">
        <v>178</v>
      </c>
      <c r="F183" s="124">
        <f t="shared" si="3"/>
        <v>1000</v>
      </c>
      <c r="G183" s="125" t="s">
        <v>179</v>
      </c>
      <c r="H183" s="124">
        <f t="shared" si="4"/>
        <v>9000</v>
      </c>
      <c r="I183" s="26">
        <v>51.892890120036938</v>
      </c>
      <c r="J183" s="202"/>
    </row>
    <row r="184" spans="1:10">
      <c r="A184" s="12"/>
      <c r="B184" s="11"/>
      <c r="C184" s="12"/>
      <c r="D184" s="13"/>
      <c r="E184" s="13"/>
      <c r="F184" s="12"/>
      <c r="G184" s="12"/>
      <c r="H184" s="12"/>
      <c r="I184" s="71"/>
      <c r="J184" s="202"/>
    </row>
    <row r="185" spans="1:10" ht="24.75" thickBot="1">
      <c r="A185" s="189" t="s">
        <v>181</v>
      </c>
      <c r="B185" s="190"/>
      <c r="C185" s="191"/>
      <c r="D185" s="191"/>
      <c r="E185" s="191"/>
      <c r="F185" s="191"/>
      <c r="G185" s="191"/>
      <c r="H185" s="191"/>
      <c r="I185" s="191"/>
      <c r="J185" s="202"/>
    </row>
    <row r="186" spans="1:10">
      <c r="A186" s="1" t="s">
        <v>1</v>
      </c>
      <c r="B186" s="2" t="s">
        <v>2</v>
      </c>
      <c r="C186" s="2" t="s">
        <v>3</v>
      </c>
      <c r="D186" s="2" t="s">
        <v>4</v>
      </c>
      <c r="E186" s="2" t="s">
        <v>5</v>
      </c>
      <c r="F186" s="2" t="s">
        <v>6</v>
      </c>
      <c r="G186" s="2" t="s">
        <v>7</v>
      </c>
      <c r="H186" s="2" t="s">
        <v>6</v>
      </c>
      <c r="I186" s="3" t="s">
        <v>8</v>
      </c>
      <c r="J186" s="202"/>
    </row>
    <row r="187" spans="1:10" ht="15.75" thickBot="1">
      <c r="A187" s="4"/>
      <c r="B187" s="5"/>
      <c r="C187" s="6"/>
      <c r="D187" s="6" t="s">
        <v>9</v>
      </c>
      <c r="E187" s="6" t="s">
        <v>10</v>
      </c>
      <c r="F187" s="6" t="s">
        <v>10</v>
      </c>
      <c r="G187" s="6" t="s">
        <v>11</v>
      </c>
      <c r="H187" s="6" t="s">
        <v>11</v>
      </c>
      <c r="I187" s="7" t="s">
        <v>12</v>
      </c>
      <c r="J187" s="202"/>
    </row>
    <row r="188" spans="1:10">
      <c r="A188" s="67">
        <v>135104</v>
      </c>
      <c r="B188" s="124" t="s">
        <v>182</v>
      </c>
      <c r="C188" s="125" t="s">
        <v>183</v>
      </c>
      <c r="D188" s="125" t="s">
        <v>184</v>
      </c>
      <c r="E188" s="125" t="s">
        <v>185</v>
      </c>
      <c r="F188" s="125" t="s">
        <v>186</v>
      </c>
      <c r="G188" s="131">
        <v>12</v>
      </c>
      <c r="H188" s="125">
        <f t="shared" ref="H188:H195" si="5">G188*F188</f>
        <v>17400</v>
      </c>
      <c r="I188" s="158">
        <v>27.106278574937189</v>
      </c>
      <c r="J188" s="202"/>
    </row>
    <row r="189" spans="1:10">
      <c r="A189" s="132">
        <v>135109</v>
      </c>
      <c r="B189" s="124" t="s">
        <v>187</v>
      </c>
      <c r="C189" s="125" t="s">
        <v>188</v>
      </c>
      <c r="D189" s="125" t="s">
        <v>177</v>
      </c>
      <c r="E189" s="125" t="s">
        <v>189</v>
      </c>
      <c r="F189" s="125" t="s">
        <v>190</v>
      </c>
      <c r="G189" s="125" t="s">
        <v>174</v>
      </c>
      <c r="H189" s="125">
        <f t="shared" si="5"/>
        <v>9600</v>
      </c>
      <c r="I189" s="17">
        <v>37.582414022128269</v>
      </c>
      <c r="J189" s="202"/>
    </row>
    <row r="190" spans="1:10">
      <c r="A190" s="133" t="s">
        <v>282</v>
      </c>
      <c r="B190" s="124" t="s">
        <v>191</v>
      </c>
      <c r="C190" s="125" t="s">
        <v>192</v>
      </c>
      <c r="D190" s="125" t="s">
        <v>177</v>
      </c>
      <c r="E190" s="125" t="s">
        <v>193</v>
      </c>
      <c r="F190" s="125" t="s">
        <v>194</v>
      </c>
      <c r="G190" s="125" t="s">
        <v>174</v>
      </c>
      <c r="H190" s="125">
        <f t="shared" si="5"/>
        <v>7200</v>
      </c>
      <c r="I190" s="164">
        <v>44.444444444444443</v>
      </c>
      <c r="J190" s="202"/>
    </row>
    <row r="191" spans="1:10">
      <c r="A191" s="134"/>
      <c r="B191" s="135"/>
      <c r="C191" s="136"/>
      <c r="D191" s="137"/>
      <c r="E191" s="137"/>
      <c r="F191" s="136"/>
      <c r="G191" s="136"/>
      <c r="H191" s="136"/>
      <c r="I191" s="170"/>
      <c r="J191" s="202"/>
    </row>
    <row r="192" spans="1:10">
      <c r="A192" s="133" t="s">
        <v>283</v>
      </c>
      <c r="B192" s="124" t="s">
        <v>195</v>
      </c>
      <c r="C192" s="125" t="s">
        <v>196</v>
      </c>
      <c r="D192" s="125" t="s">
        <v>177</v>
      </c>
      <c r="E192" s="125" t="s">
        <v>193</v>
      </c>
      <c r="F192" s="125" t="s">
        <v>194</v>
      </c>
      <c r="G192" s="125" t="s">
        <v>174</v>
      </c>
      <c r="H192" s="125">
        <f t="shared" si="5"/>
        <v>7200</v>
      </c>
      <c r="I192" s="164">
        <v>44.710113233221556</v>
      </c>
      <c r="J192" s="202"/>
    </row>
    <row r="193" spans="1:10">
      <c r="A193" s="133" t="s">
        <v>284</v>
      </c>
      <c r="B193" s="124" t="s">
        <v>197</v>
      </c>
      <c r="C193" s="125" t="s">
        <v>198</v>
      </c>
      <c r="D193" s="125" t="s">
        <v>177</v>
      </c>
      <c r="E193" s="125" t="s">
        <v>193</v>
      </c>
      <c r="F193" s="125" t="s">
        <v>194</v>
      </c>
      <c r="G193" s="125" t="s">
        <v>174</v>
      </c>
      <c r="H193" s="125">
        <f t="shared" si="5"/>
        <v>7200</v>
      </c>
      <c r="I193" s="17">
        <v>50.755555555555553</v>
      </c>
      <c r="J193" s="202"/>
    </row>
    <row r="194" spans="1:10">
      <c r="A194" s="132">
        <v>135124</v>
      </c>
      <c r="B194" s="124" t="s">
        <v>199</v>
      </c>
      <c r="C194" s="125" t="s">
        <v>200</v>
      </c>
      <c r="D194" s="125" t="s">
        <v>177</v>
      </c>
      <c r="E194" s="125" t="s">
        <v>193</v>
      </c>
      <c r="F194" s="125" t="s">
        <v>194</v>
      </c>
      <c r="G194" s="125" t="s">
        <v>174</v>
      </c>
      <c r="H194" s="125">
        <f t="shared" si="5"/>
        <v>7200</v>
      </c>
      <c r="I194" s="17">
        <v>60.722222222222221</v>
      </c>
      <c r="J194" s="202"/>
    </row>
    <row r="195" spans="1:10" ht="15.75" thickBot="1">
      <c r="A195" s="138">
        <v>135132</v>
      </c>
      <c r="B195" s="77" t="s">
        <v>201</v>
      </c>
      <c r="C195" s="139" t="s">
        <v>202</v>
      </c>
      <c r="D195" s="139" t="s">
        <v>177</v>
      </c>
      <c r="E195" s="139" t="s">
        <v>203</v>
      </c>
      <c r="F195" s="139" t="s">
        <v>204</v>
      </c>
      <c r="G195" s="76">
        <v>9</v>
      </c>
      <c r="H195" s="139">
        <f t="shared" si="5"/>
        <v>3375</v>
      </c>
      <c r="I195" s="26">
        <v>81.871345029239777</v>
      </c>
      <c r="J195" s="202"/>
    </row>
    <row r="196" spans="1:10" ht="19.5">
      <c r="A196" s="183" t="s">
        <v>339</v>
      </c>
      <c r="B196" s="184"/>
      <c r="C196" s="185"/>
      <c r="D196" s="186"/>
      <c r="E196" s="186"/>
      <c r="F196" s="185"/>
      <c r="G196" s="185"/>
      <c r="H196" s="187"/>
      <c r="I196" s="188"/>
      <c r="J196" s="202"/>
    </row>
    <row r="197" spans="1:10" ht="24.75" thickBot="1">
      <c r="A197" s="189" t="s">
        <v>206</v>
      </c>
      <c r="B197" s="190"/>
      <c r="C197" s="191"/>
      <c r="D197" s="191"/>
      <c r="E197" s="191"/>
      <c r="F197" s="191"/>
      <c r="G197" s="191"/>
      <c r="H197" s="191"/>
      <c r="I197" s="191"/>
      <c r="J197" s="202"/>
    </row>
    <row r="198" spans="1:10">
      <c r="A198" s="1" t="s">
        <v>1</v>
      </c>
      <c r="B198" s="2" t="s">
        <v>2</v>
      </c>
      <c r="C198" s="2" t="s">
        <v>3</v>
      </c>
      <c r="D198" s="2" t="s">
        <v>4</v>
      </c>
      <c r="E198" s="2" t="s">
        <v>5</v>
      </c>
      <c r="F198" s="2" t="s">
        <v>6</v>
      </c>
      <c r="G198" s="2" t="s">
        <v>7</v>
      </c>
      <c r="H198" s="2" t="s">
        <v>6</v>
      </c>
      <c r="I198" s="3" t="s">
        <v>8</v>
      </c>
      <c r="J198" s="202"/>
    </row>
    <row r="199" spans="1:10" ht="15.75" thickBot="1">
      <c r="A199" s="4"/>
      <c r="B199" s="5"/>
      <c r="C199" s="6"/>
      <c r="D199" s="6" t="s">
        <v>9</v>
      </c>
      <c r="E199" s="6" t="s">
        <v>10</v>
      </c>
      <c r="F199" s="6" t="s">
        <v>10</v>
      </c>
      <c r="G199" s="6" t="s">
        <v>11</v>
      </c>
      <c r="H199" s="6" t="s">
        <v>11</v>
      </c>
      <c r="I199" s="7" t="s">
        <v>12</v>
      </c>
      <c r="J199" s="202"/>
    </row>
    <row r="200" spans="1:10">
      <c r="A200" s="140" t="s">
        <v>285</v>
      </c>
      <c r="B200" s="8" t="s">
        <v>207</v>
      </c>
      <c r="C200" s="141" t="s">
        <v>208</v>
      </c>
      <c r="D200" s="141" t="s">
        <v>209</v>
      </c>
      <c r="E200" s="141" t="s">
        <v>180</v>
      </c>
      <c r="F200" s="141" t="s">
        <v>210</v>
      </c>
      <c r="G200" s="141" t="s">
        <v>211</v>
      </c>
      <c r="H200" s="9">
        <v>120000</v>
      </c>
      <c r="I200" s="156">
        <v>12.003693444136658</v>
      </c>
      <c r="J200" s="202"/>
    </row>
    <row r="201" spans="1:10">
      <c r="A201" s="126" t="s">
        <v>286</v>
      </c>
      <c r="B201" s="15" t="s">
        <v>212</v>
      </c>
      <c r="C201" s="120" t="s">
        <v>213</v>
      </c>
      <c r="D201" s="120" t="s">
        <v>209</v>
      </c>
      <c r="E201" s="120" t="s">
        <v>180</v>
      </c>
      <c r="F201" s="120" t="s">
        <v>210</v>
      </c>
      <c r="G201" s="120" t="s">
        <v>214</v>
      </c>
      <c r="H201" s="16">
        <v>70000</v>
      </c>
      <c r="I201" s="164">
        <v>12.077562326869808</v>
      </c>
      <c r="J201" s="202"/>
    </row>
    <row r="202" spans="1:10">
      <c r="A202" s="126" t="s">
        <v>287</v>
      </c>
      <c r="B202" s="15" t="s">
        <v>215</v>
      </c>
      <c r="C202" s="120" t="s">
        <v>216</v>
      </c>
      <c r="D202" s="120" t="s">
        <v>209</v>
      </c>
      <c r="E202" s="120" t="s">
        <v>180</v>
      </c>
      <c r="F202" s="120" t="s">
        <v>210</v>
      </c>
      <c r="G202" s="120" t="s">
        <v>217</v>
      </c>
      <c r="H202" s="16">
        <v>60000</v>
      </c>
      <c r="I202" s="164">
        <v>13.037857802400739</v>
      </c>
      <c r="J202" s="202"/>
    </row>
    <row r="203" spans="1:10">
      <c r="A203" s="126" t="s">
        <v>288</v>
      </c>
      <c r="B203" s="15" t="s">
        <v>218</v>
      </c>
      <c r="C203" s="120" t="s">
        <v>219</v>
      </c>
      <c r="D203" s="120" t="s">
        <v>209</v>
      </c>
      <c r="E203" s="120" t="s">
        <v>180</v>
      </c>
      <c r="F203" s="120" t="s">
        <v>210</v>
      </c>
      <c r="G203" s="120" t="s">
        <v>214</v>
      </c>
      <c r="H203" s="16">
        <v>70000</v>
      </c>
      <c r="I203" s="164">
        <v>55.426285010772546</v>
      </c>
      <c r="J203" s="202"/>
    </row>
    <row r="204" spans="1:10">
      <c r="A204" s="121"/>
      <c r="B204" s="19"/>
      <c r="C204" s="20"/>
      <c r="D204" s="21"/>
      <c r="E204" s="21"/>
      <c r="F204" s="39"/>
      <c r="G204" s="39"/>
      <c r="H204" s="39"/>
      <c r="I204" s="170"/>
      <c r="J204" s="202"/>
    </row>
    <row r="205" spans="1:10">
      <c r="A205" s="126" t="s">
        <v>220</v>
      </c>
      <c r="B205" s="15" t="s">
        <v>221</v>
      </c>
      <c r="C205" s="120" t="s">
        <v>222</v>
      </c>
      <c r="D205" s="120" t="s">
        <v>209</v>
      </c>
      <c r="E205" s="120" t="s">
        <v>180</v>
      </c>
      <c r="F205" s="120" t="s">
        <v>210</v>
      </c>
      <c r="G205" s="120" t="s">
        <v>217</v>
      </c>
      <c r="H205" s="16">
        <v>60000</v>
      </c>
      <c r="I205" s="164">
        <v>14.256694367497694</v>
      </c>
      <c r="J205" s="202"/>
    </row>
    <row r="206" spans="1:10">
      <c r="A206" s="126" t="s">
        <v>223</v>
      </c>
      <c r="B206" s="15" t="s">
        <v>224</v>
      </c>
      <c r="C206" s="120" t="s">
        <v>225</v>
      </c>
      <c r="D206" s="120" t="s">
        <v>209</v>
      </c>
      <c r="E206" s="120" t="s">
        <v>180</v>
      </c>
      <c r="F206" s="120" t="s">
        <v>210</v>
      </c>
      <c r="G206" s="120" t="s">
        <v>184</v>
      </c>
      <c r="H206" s="16">
        <v>50000</v>
      </c>
      <c r="I206" s="164">
        <v>14.835333948907358</v>
      </c>
      <c r="J206" s="202"/>
    </row>
    <row r="207" spans="1:10">
      <c r="A207" s="126" t="s">
        <v>289</v>
      </c>
      <c r="B207" s="15" t="s">
        <v>226</v>
      </c>
      <c r="C207" s="120" t="s">
        <v>227</v>
      </c>
      <c r="D207" s="120" t="s">
        <v>209</v>
      </c>
      <c r="E207" s="120" t="s">
        <v>180</v>
      </c>
      <c r="F207" s="120" t="s">
        <v>210</v>
      </c>
      <c r="G207" s="120" t="s">
        <v>228</v>
      </c>
      <c r="H207" s="16">
        <v>45000</v>
      </c>
      <c r="I207" s="164">
        <v>19.058171745152357</v>
      </c>
      <c r="J207" s="202"/>
    </row>
    <row r="208" spans="1:10">
      <c r="A208" s="121"/>
      <c r="B208" s="19"/>
      <c r="C208" s="20"/>
      <c r="D208" s="21"/>
      <c r="E208" s="21"/>
      <c r="F208" s="39"/>
      <c r="G208" s="39"/>
      <c r="H208" s="39"/>
      <c r="I208" s="170"/>
      <c r="J208" s="202"/>
    </row>
    <row r="209" spans="1:9">
      <c r="A209" s="126" t="s">
        <v>290</v>
      </c>
      <c r="B209" s="15" t="s">
        <v>229</v>
      </c>
      <c r="C209" s="120" t="s">
        <v>230</v>
      </c>
      <c r="D209" s="120" t="s">
        <v>209</v>
      </c>
      <c r="E209" s="120" t="s">
        <v>180</v>
      </c>
      <c r="F209" s="120" t="s">
        <v>210</v>
      </c>
      <c r="G209" s="120" t="s">
        <v>231</v>
      </c>
      <c r="H209" s="16">
        <v>48000</v>
      </c>
      <c r="I209" s="164">
        <v>19.895352416128038</v>
      </c>
    </row>
    <row r="210" spans="1:9">
      <c r="A210" s="126" t="s">
        <v>232</v>
      </c>
      <c r="B210" s="15" t="s">
        <v>233</v>
      </c>
      <c r="C210" s="120" t="s">
        <v>234</v>
      </c>
      <c r="D210" s="120" t="s">
        <v>209</v>
      </c>
      <c r="E210" s="120" t="s">
        <v>180</v>
      </c>
      <c r="F210" s="120" t="s">
        <v>210</v>
      </c>
      <c r="G210" s="68">
        <v>48</v>
      </c>
      <c r="H210" s="16">
        <v>48000</v>
      </c>
      <c r="I210" s="164">
        <v>26.124961526623576</v>
      </c>
    </row>
    <row r="211" spans="1:9">
      <c r="A211" s="126" t="s">
        <v>291</v>
      </c>
      <c r="B211" s="15" t="s">
        <v>235</v>
      </c>
      <c r="C211" s="120" t="s">
        <v>236</v>
      </c>
      <c r="D211" s="120" t="s">
        <v>209</v>
      </c>
      <c r="E211" s="120" t="s">
        <v>180</v>
      </c>
      <c r="F211" s="120" t="s">
        <v>210</v>
      </c>
      <c r="G211" s="120" t="s">
        <v>237</v>
      </c>
      <c r="H211" s="16">
        <v>36000</v>
      </c>
      <c r="I211" s="164">
        <v>26.445060018467224</v>
      </c>
    </row>
    <row r="212" spans="1:9">
      <c r="A212" s="121"/>
      <c r="B212" s="19"/>
      <c r="C212" s="20"/>
      <c r="D212" s="21"/>
      <c r="E212" s="21"/>
      <c r="F212" s="39"/>
      <c r="G212" s="39"/>
      <c r="H212" s="39"/>
      <c r="I212" s="170"/>
    </row>
    <row r="213" spans="1:9">
      <c r="A213" s="126" t="s">
        <v>292</v>
      </c>
      <c r="B213" s="15" t="s">
        <v>238</v>
      </c>
      <c r="C213" s="120" t="s">
        <v>239</v>
      </c>
      <c r="D213" s="120" t="s">
        <v>184</v>
      </c>
      <c r="E213" s="120" t="s">
        <v>180</v>
      </c>
      <c r="F213" s="120" t="s">
        <v>240</v>
      </c>
      <c r="G213" s="120" t="s">
        <v>241</v>
      </c>
      <c r="H213" s="16">
        <v>72000</v>
      </c>
      <c r="I213" s="164">
        <v>19.008925823330255</v>
      </c>
    </row>
    <row r="214" spans="1:9">
      <c r="A214" s="126" t="s">
        <v>293</v>
      </c>
      <c r="B214" s="15" t="s">
        <v>242</v>
      </c>
      <c r="C214" s="120" t="s">
        <v>243</v>
      </c>
      <c r="D214" s="120" t="s">
        <v>184</v>
      </c>
      <c r="E214" s="120" t="s">
        <v>174</v>
      </c>
      <c r="F214" s="120" t="s">
        <v>194</v>
      </c>
      <c r="G214" s="120" t="s">
        <v>228</v>
      </c>
      <c r="H214" s="120">
        <f>+G214*F214</f>
        <v>27000</v>
      </c>
      <c r="I214" s="164">
        <v>24.622960911049553</v>
      </c>
    </row>
    <row r="215" spans="1:9">
      <c r="A215" s="121"/>
      <c r="B215" s="19"/>
      <c r="C215" s="20"/>
      <c r="D215" s="21"/>
      <c r="E215" s="21"/>
      <c r="F215" s="39"/>
      <c r="G215" s="39"/>
      <c r="H215" s="39"/>
      <c r="I215" s="170"/>
    </row>
    <row r="216" spans="1:9">
      <c r="A216" s="126" t="s">
        <v>244</v>
      </c>
      <c r="B216" s="124" t="s">
        <v>245</v>
      </c>
      <c r="C216" s="125" t="s">
        <v>246</v>
      </c>
      <c r="D216" s="125" t="s">
        <v>184</v>
      </c>
      <c r="E216" s="125" t="s">
        <v>174</v>
      </c>
      <c r="F216" s="125" t="s">
        <v>194</v>
      </c>
      <c r="G216" s="131">
        <v>16</v>
      </c>
      <c r="H216" s="73">
        <v>9600</v>
      </c>
      <c r="I216" s="164">
        <v>33.782702369959985</v>
      </c>
    </row>
    <row r="217" spans="1:9" ht="15.75" thickBot="1">
      <c r="A217" s="129" t="s">
        <v>294</v>
      </c>
      <c r="B217" s="25" t="s">
        <v>247</v>
      </c>
      <c r="C217" s="130" t="s">
        <v>248</v>
      </c>
      <c r="D217" s="130" t="s">
        <v>177</v>
      </c>
      <c r="E217" s="130" t="s">
        <v>203</v>
      </c>
      <c r="F217" s="130" t="s">
        <v>204</v>
      </c>
      <c r="G217" s="130" t="s">
        <v>205</v>
      </c>
      <c r="H217" s="53">
        <v>6000</v>
      </c>
      <c r="I217" s="165">
        <v>43.902739304401358</v>
      </c>
    </row>
    <row r="219" spans="1:9" ht="24">
      <c r="A219" s="189" t="s">
        <v>259</v>
      </c>
      <c r="B219" s="190"/>
      <c r="C219" s="191"/>
      <c r="D219" s="191"/>
      <c r="E219" s="191"/>
      <c r="F219" s="191"/>
      <c r="G219" s="191"/>
      <c r="H219" s="191"/>
      <c r="I219" s="191"/>
    </row>
    <row r="220" spans="1:9" ht="16.5">
      <c r="A220" s="150" t="s">
        <v>260</v>
      </c>
      <c r="B220" s="147"/>
      <c r="C220" s="146"/>
      <c r="D220" s="151"/>
      <c r="E220" s="148"/>
      <c r="F220" s="150" t="s">
        <v>261</v>
      </c>
      <c r="G220" s="149"/>
      <c r="H220" s="148"/>
      <c r="I220" s="149"/>
    </row>
    <row r="221" spans="1:9" ht="15.75">
      <c r="A221" s="152" t="s">
        <v>295</v>
      </c>
      <c r="B221" s="147"/>
      <c r="C221" s="146"/>
      <c r="D221" s="151"/>
      <c r="E221" s="148"/>
      <c r="F221" s="152" t="s">
        <v>262</v>
      </c>
      <c r="G221" s="149"/>
      <c r="H221" s="148"/>
      <c r="I221" s="149"/>
    </row>
    <row r="222" spans="1:9">
      <c r="A222" s="146" t="s">
        <v>296</v>
      </c>
      <c r="B222" s="147"/>
      <c r="C222" s="179" t="s">
        <v>297</v>
      </c>
      <c r="D222" s="151"/>
      <c r="E222" s="148"/>
      <c r="F222" s="180" t="s">
        <v>298</v>
      </c>
      <c r="G222" s="149"/>
      <c r="H222" s="148"/>
      <c r="I222" s="149"/>
    </row>
    <row r="223" spans="1:9">
      <c r="A223" s="146" t="s">
        <v>299</v>
      </c>
      <c r="B223" s="147"/>
      <c r="C223" s="181" t="s">
        <v>300</v>
      </c>
      <c r="D223" s="151"/>
      <c r="E223" s="148"/>
      <c r="F223" s="146" t="s">
        <v>263</v>
      </c>
      <c r="G223" s="149"/>
      <c r="H223" s="148"/>
      <c r="I223" s="149"/>
    </row>
    <row r="224" spans="1:9">
      <c r="A224" s="146"/>
      <c r="D224" s="151"/>
      <c r="E224" s="148"/>
      <c r="F224" s="153" t="s">
        <v>301</v>
      </c>
      <c r="G224" s="149"/>
      <c r="H224" s="148"/>
      <c r="I224" s="149"/>
    </row>
    <row r="225" spans="1:9">
      <c r="A225" s="146"/>
      <c r="B225" s="147"/>
      <c r="C225" s="146"/>
      <c r="D225" s="151"/>
      <c r="E225" s="148"/>
      <c r="F225" s="148"/>
      <c r="G225" s="149"/>
      <c r="H225" s="148"/>
      <c r="I225" s="149"/>
    </row>
    <row r="226" spans="1:9" ht="24">
      <c r="A226" s="189" t="s">
        <v>264</v>
      </c>
      <c r="B226" s="190"/>
      <c r="C226" s="191"/>
      <c r="D226" s="191"/>
      <c r="E226" s="191"/>
      <c r="F226" s="191"/>
      <c r="G226" s="191"/>
      <c r="H226" s="191"/>
      <c r="I226" s="191"/>
    </row>
    <row r="227" spans="1:9" ht="16.5">
      <c r="A227" s="150" t="s">
        <v>265</v>
      </c>
      <c r="B227" s="147"/>
      <c r="C227" s="146"/>
      <c r="D227" s="151"/>
      <c r="E227" s="148"/>
      <c r="F227" s="148"/>
      <c r="G227" s="149"/>
      <c r="H227" s="148"/>
      <c r="I227" s="149"/>
    </row>
    <row r="228" spans="1:9">
      <c r="A228" s="153" t="s">
        <v>266</v>
      </c>
      <c r="B228" s="147"/>
      <c r="C228" s="146"/>
      <c r="D228" s="151"/>
      <c r="E228" s="148"/>
      <c r="F228" s="148"/>
      <c r="G228" s="149"/>
      <c r="H228" s="148"/>
      <c r="I228" s="149"/>
    </row>
    <row r="229" spans="1:9">
      <c r="A229" s="146"/>
      <c r="B229" s="147"/>
      <c r="C229" s="146"/>
      <c r="D229" s="151"/>
      <c r="E229" s="148"/>
      <c r="F229" s="148"/>
      <c r="G229" s="149"/>
      <c r="H229" s="148"/>
      <c r="I229" s="149"/>
    </row>
    <row r="230" spans="1:9" ht="16.5">
      <c r="A230" s="150" t="s">
        <v>302</v>
      </c>
      <c r="B230" s="147"/>
      <c r="C230" s="146"/>
      <c r="D230" s="151"/>
      <c r="E230" s="148"/>
      <c r="F230" s="150" t="s">
        <v>267</v>
      </c>
      <c r="G230" s="149"/>
      <c r="H230" s="148"/>
      <c r="I230" s="149"/>
    </row>
    <row r="231" spans="1:9" ht="16.5">
      <c r="A231" s="150"/>
      <c r="B231" s="154" t="s">
        <v>268</v>
      </c>
      <c r="C231" s="154" t="s">
        <v>303</v>
      </c>
      <c r="D231" s="151"/>
      <c r="E231" s="148"/>
      <c r="F231" s="150" t="s">
        <v>304</v>
      </c>
      <c r="G231" s="149"/>
      <c r="H231" s="148"/>
      <c r="I231" s="149"/>
    </row>
    <row r="232" spans="1:9">
      <c r="A232" s="146"/>
      <c r="B232" s="154" t="s">
        <v>305</v>
      </c>
      <c r="C232" s="154" t="s">
        <v>306</v>
      </c>
      <c r="D232" s="151"/>
      <c r="E232" s="148"/>
      <c r="F232" s="146" t="s">
        <v>307</v>
      </c>
      <c r="G232" s="149"/>
      <c r="H232" s="148"/>
      <c r="I232" s="149"/>
    </row>
    <row r="233" spans="1:9">
      <c r="A233" s="146"/>
      <c r="B233" s="154" t="s">
        <v>269</v>
      </c>
      <c r="C233" s="154" t="s">
        <v>308</v>
      </c>
      <c r="D233" s="151"/>
      <c r="E233" s="148"/>
      <c r="F233" s="146" t="s">
        <v>309</v>
      </c>
      <c r="G233" s="149"/>
      <c r="H233" s="148"/>
      <c r="I233" s="149"/>
    </row>
    <row r="234" spans="1:9">
      <c r="A234" s="146"/>
      <c r="B234" s="154" t="s">
        <v>270</v>
      </c>
      <c r="C234" s="154" t="s">
        <v>310</v>
      </c>
      <c r="D234" s="151"/>
      <c r="E234" s="148"/>
      <c r="F234" s="148" t="s">
        <v>311</v>
      </c>
      <c r="G234" s="149"/>
      <c r="H234" s="148"/>
      <c r="I234" s="149"/>
    </row>
    <row r="235" spans="1:9">
      <c r="H235" s="148"/>
      <c r="I235" s="149"/>
    </row>
    <row r="236" spans="1:9">
      <c r="H236" s="148"/>
    </row>
  </sheetData>
  <mergeCells count="7">
    <mergeCell ref="A132:I132"/>
    <mergeCell ref="C124:G124"/>
    <mergeCell ref="C125:G125"/>
    <mergeCell ref="C126:G126"/>
    <mergeCell ref="C127:G127"/>
    <mergeCell ref="A130:I130"/>
    <mergeCell ref="A131:I131"/>
  </mergeCells>
  <hyperlinks>
    <hyperlink ref="F222" r:id="rId1"/>
    <hyperlink ref="C222" r:id="rId2"/>
  </hyperlinks>
  <pageMargins left="0.7" right="0.7" top="0.75" bottom="0.75" header="0.3" footer="0.3"/>
  <pageSetup paperSize="9" orientation="landscape" r:id="rId3"/>
  <headerFooter>
    <oddHeader>&amp;LTARIF VERIPLAST&amp;CLD FRANCEFRANCO 6 PALETTES&amp;ROffre valable à partir du 1er Mars 2017</oddHeader>
  </headerFooter>
  <rowBreaks count="10" manualBreakCount="10">
    <brk id="56" max="16383" man="1"/>
    <brk id="65" max="16383" man="1"/>
    <brk id="82" max="16383" man="1"/>
    <brk id="91" max="16383" man="1"/>
    <brk id="122" max="16383" man="1"/>
    <brk id="132" max="16383" man="1"/>
    <brk id="155" max="16383" man="1"/>
    <brk id="174" max="16383" man="1"/>
    <brk id="195" max="16383" man="1"/>
    <brk id="218" max="16383" man="1"/>
  </rowBreaks>
  <ignoredErrors>
    <ignoredError sqref="D182:G183 D188:H195 D200:H217 A181:A183 A190:A193 A200:A217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VPF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VPF</dc:creator>
  <cp:lastModifiedBy>juliette</cp:lastModifiedBy>
  <cp:lastPrinted>2012-05-03T07:46:40Z</cp:lastPrinted>
  <dcterms:created xsi:type="dcterms:W3CDTF">2011-08-30T07:29:36Z</dcterms:created>
  <dcterms:modified xsi:type="dcterms:W3CDTF">2017-07-21T08:50:44Z</dcterms:modified>
</cp:coreProperties>
</file>